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Biserka Bulić\Documents\Dorada E430\Ispravci nakon prvog održavanja\E430_datoteke\E430_Vjezbe\"/>
    </mc:Choice>
  </mc:AlternateContent>
  <xr:revisionPtr revIDLastSave="0" documentId="13_ncr:1_{3EE71D33-9914-4C29-AB67-FF44F5335D19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Zadatak 1" sheetId="2" r:id="rId1"/>
    <sheet name="Zadatak 2" sheetId="3" r:id="rId2"/>
    <sheet name="Zadatak 3" sheetId="4" r:id="rId3"/>
    <sheet name="Zadatak 4" sheetId="5" r:id="rId4"/>
    <sheet name="Dopunski" sheetId="6" r:id="rId5"/>
    <sheet name="Uzorak dopunski" sheetId="7" r:id="rId6"/>
  </sheets>
  <definedNames>
    <definedName name="_Regression_Int" localSheetId="4" hidden="1">1</definedName>
    <definedName name="Print_Area_MI" localSheetId="4">Dopunski!$A$1:$G$17</definedName>
    <definedName name="Print_Area_M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6" l="1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D15" i="2"/>
  <c r="C15" i="2"/>
  <c r="B15" i="2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C13" i="5"/>
  <c r="B13" i="5"/>
  <c r="C13" i="4"/>
  <c r="B13" i="4"/>
  <c r="E13" i="3"/>
  <c r="E12" i="3"/>
  <c r="E11" i="3"/>
  <c r="E10" i="3"/>
  <c r="E9" i="3"/>
  <c r="E8" i="3"/>
  <c r="E7" i="3"/>
  <c r="E6" i="3"/>
  <c r="E5" i="3"/>
</calcChain>
</file>

<file path=xl/sharedStrings.xml><?xml version="1.0" encoding="utf-8"?>
<sst xmlns="http://schemas.openxmlformats.org/spreadsheetml/2006/main" count="122" uniqueCount="114">
  <si>
    <t>Mjesec</t>
  </si>
  <si>
    <t>Zapošljavanje</t>
  </si>
  <si>
    <t>Ostali razlozi</t>
  </si>
  <si>
    <t>Ukupno</t>
  </si>
  <si>
    <t>REZULTATI NATJECANJA</t>
  </si>
  <si>
    <t>IME</t>
  </si>
  <si>
    <t>1. pokušaj</t>
  </si>
  <si>
    <t>2. pokušaj</t>
  </si>
  <si>
    <t>3. pokušaj</t>
  </si>
  <si>
    <t>Prosječan
rezultat natjecanja</t>
  </si>
  <si>
    <t>Nikola</t>
  </si>
  <si>
    <t>Marko</t>
  </si>
  <si>
    <t>Ante</t>
  </si>
  <si>
    <t>Zdravko</t>
  </si>
  <si>
    <t>Vedran</t>
  </si>
  <si>
    <t>Joško</t>
  </si>
  <si>
    <t>Ivica</t>
  </si>
  <si>
    <t>Jurica</t>
  </si>
  <si>
    <t>Matija</t>
  </si>
  <si>
    <t>Žene</t>
  </si>
  <si>
    <t>Sveukupno</t>
  </si>
  <si>
    <t>Dob</t>
  </si>
  <si>
    <t>2008.</t>
  </si>
  <si>
    <t>2009.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</si>
  <si>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</si>
  <si>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</si>
  <si>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</si>
  <si>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</si>
  <si>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</si>
  <si>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</si>
  <si>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</si>
  <si>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</si>
  <si>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</si>
  <si>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i više</t>
  </si>
  <si>
    <t>UKUPNO</t>
  </si>
  <si>
    <t>KRETANJE BROJA NEZAPOSLENIH OD 1980. GODINE</t>
  </si>
  <si>
    <t>GODINA</t>
  </si>
  <si>
    <t>PROSJEČAN BROJ</t>
  </si>
  <si>
    <t>STANJE 31. 12.</t>
  </si>
  <si>
    <t>OSOBE BEZ RADNOG ISKUSTVA
(prosjek)</t>
  </si>
  <si>
    <t>ukupno</t>
  </si>
  <si>
    <t>žene</t>
  </si>
  <si>
    <t>verižni indeks</t>
  </si>
  <si>
    <t>broj</t>
  </si>
  <si>
    <t>%</t>
  </si>
  <si>
    <t>1980.</t>
  </si>
  <si>
    <t>1981.</t>
  </si>
  <si>
    <t>1982.</t>
  </si>
  <si>
    <t>1983.</t>
  </si>
  <si>
    <t>1984.</t>
  </si>
  <si>
    <t>1985.</t>
  </si>
  <si>
    <t>1986.</t>
  </si>
  <si>
    <t>1987.</t>
  </si>
  <si>
    <t>1988.</t>
  </si>
  <si>
    <t>1989.</t>
  </si>
  <si>
    <t>1990.</t>
  </si>
  <si>
    <t>1991.</t>
  </si>
  <si>
    <t>1992.</t>
  </si>
  <si>
    <t>1993.</t>
  </si>
  <si>
    <t>1994.</t>
  </si>
  <si>
    <t>1995.</t>
  </si>
  <si>
    <t>1996.</t>
  </si>
  <si>
    <t>1997.</t>
  </si>
  <si>
    <t>1998.</t>
  </si>
  <si>
    <t>1999.</t>
  </si>
  <si>
    <t>2000.</t>
  </si>
  <si>
    <t>2001.</t>
  </si>
  <si>
    <t>2002.</t>
  </si>
  <si>
    <t>2003.</t>
  </si>
  <si>
    <t>1. 2022.</t>
  </si>
  <si>
    <t>2. 2022.</t>
  </si>
  <si>
    <t>3. 2022.</t>
  </si>
  <si>
    <t>4. 2022.</t>
  </si>
  <si>
    <t>5. 2022.</t>
  </si>
  <si>
    <t>6. 2022.</t>
  </si>
  <si>
    <t>7. 2022.</t>
  </si>
  <si>
    <t>8. 2022.</t>
  </si>
  <si>
    <t>9. 2022.</t>
  </si>
  <si>
    <t>10. 2022.</t>
  </si>
  <si>
    <t>11. 2022.</t>
  </si>
  <si>
    <t>12. 2022.</t>
  </si>
  <si>
    <t>Brisani iz evidencije nezaposlenih po mjesecima 2022. godine</t>
  </si>
  <si>
    <t>Trajanje nezaposlenosti</t>
  </si>
  <si>
    <t>0 - 3 mj.</t>
  </si>
  <si>
    <t>3 - 6 mj.</t>
  </si>
  <si>
    <t>6 - 9 mj.</t>
  </si>
  <si>
    <t>9 - 12 mj.</t>
  </si>
  <si>
    <t>1 - 2 g.</t>
  </si>
  <si>
    <t>2 - 3 g.</t>
  </si>
  <si>
    <t>3 - 5 g.</t>
  </si>
  <si>
    <t>5 - 8 g.</t>
  </si>
  <si>
    <t>8 g. i više</t>
  </si>
  <si>
    <t>Nezaposlene osobe prema trajanju nezaposenosti i spolu, stanje 31.12.2022.</t>
  </si>
  <si>
    <t>Prosječan broj nezaposlenih osoba prema dobi</t>
  </si>
  <si>
    <t>2021.</t>
  </si>
  <si>
    <t>2022.</t>
  </si>
  <si>
    <t>2004.</t>
  </si>
  <si>
    <t>2005.</t>
  </si>
  <si>
    <t>2006.</t>
  </si>
  <si>
    <t>2007.</t>
  </si>
  <si>
    <t>2010.</t>
  </si>
  <si>
    <t>2011.</t>
  </si>
  <si>
    <t>2012.</t>
  </si>
  <si>
    <t>2013.</t>
  </si>
  <si>
    <t>2014.</t>
  </si>
  <si>
    <t>2015.</t>
  </si>
  <si>
    <t>2016.</t>
  </si>
  <si>
    <t>2017.</t>
  </si>
  <si>
    <t>2018.</t>
  </si>
  <si>
    <t>2019.</t>
  </si>
  <si>
    <t>2020.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</si>
  <si>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HZZ, Statistika online, raspoloživo na URL: https://statistika.hzz.hr/Default.aspx, pristupano 14.5.2023.</t>
    </r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</si>
  <si>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HZZ, Statistika online, raspoloživo na URL: https://statistika.hzz.hr/Default.aspx, pristupano 6.5.2023.</t>
    </r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</si>
  <si>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HZZ, Statistika online, raspoloživo na 
URL: https://statistika.hzz.hr/Default.aspx,
pristupano 14.5.2023.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</si>
</sst>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#,##0__"/>
    <numFmt numFmtId="166" formatCode="0.0__"/>
  </numFmts>
  <fonts count="2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4"/>
      <color theme="7" tint="0.79998168889431442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name val="Arial"/>
      <family val="2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2"/>
      <name val="YU-TMS"/>
      <charset val="238"/>
    </font>
    <font>
      <sz val="15"/>
      <name val="Arial"/>
      <family val="2"/>
      <charset val="238"/>
    </font>
    <font>
      <b/>
      <sz val="15"/>
      <name val="Arial"/>
      <family val="2"/>
      <charset val="238"/>
    </font>
    <font>
      <sz val="12"/>
      <name val="Arial"/>
      <family val="2"/>
      <charset val="238"/>
    </font>
    <font>
      <b/>
      <sz val="10"/>
      <color indexed="56"/>
      <name val="Arial"/>
      <family val="2"/>
      <charset val="238"/>
    </font>
    <font>
      <b/>
      <sz val="9"/>
      <color indexed="56"/>
      <name val="Arial"/>
      <family val="2"/>
      <charset val="238"/>
    </font>
    <font>
      <b/>
      <sz val="12"/>
      <color indexed="56"/>
      <name val="YU-TMS"/>
      <charset val="238"/>
    </font>
    <font>
      <b/>
      <i/>
      <sz val="14"/>
      <color theme="4" tint="-0.249977111117893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/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8" fillId="0" borderId="0"/>
    <xf numFmtId="164" fontId="11" fillId="0" borderId="0"/>
  </cellStyleXfs>
  <cellXfs count="80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1" fillId="0" borderId="0" xfId="1" applyAlignment="1">
      <alignment horizontal="right" vertical="center"/>
    </xf>
    <xf numFmtId="3" fontId="1" fillId="0" borderId="0" xfId="1" applyNumberFormat="1" applyAlignment="1">
      <alignment vertical="center"/>
    </xf>
    <xf numFmtId="3" fontId="2" fillId="2" borderId="2" xfId="1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center" vertical="center"/>
    </xf>
    <xf numFmtId="2" fontId="6" fillId="0" borderId="3" xfId="2" applyNumberFormat="1" applyFont="1" applyBorder="1" applyAlignment="1">
      <alignment horizontal="right" vertical="center"/>
    </xf>
    <xf numFmtId="2" fontId="6" fillId="0" borderId="5" xfId="2" applyNumberFormat="1" applyFont="1" applyBorder="1" applyAlignment="1">
      <alignment horizontal="right" vertical="center"/>
    </xf>
    <xf numFmtId="2" fontId="6" fillId="0" borderId="4" xfId="2" applyNumberFormat="1" applyFont="1" applyBorder="1" applyAlignment="1">
      <alignment horizontal="right" vertical="center"/>
    </xf>
    <xf numFmtId="2" fontId="5" fillId="0" borderId="0" xfId="2" applyNumberFormat="1" applyFont="1" applyAlignment="1">
      <alignment horizontal="right" vertical="center"/>
    </xf>
    <xf numFmtId="0" fontId="3" fillId="0" borderId="0" xfId="2"/>
    <xf numFmtId="0" fontId="3" fillId="0" borderId="0" xfId="2" applyAlignment="1">
      <alignment vertical="center"/>
    </xf>
    <xf numFmtId="0" fontId="8" fillId="0" borderId="3" xfId="3" applyBorder="1" applyAlignment="1">
      <alignment horizontal="center" vertical="center"/>
    </xf>
    <xf numFmtId="0" fontId="8" fillId="0" borderId="7" xfId="3" applyBorder="1" applyAlignment="1">
      <alignment horizontal="center" vertical="center"/>
    </xf>
    <xf numFmtId="3" fontId="8" fillId="0" borderId="9" xfId="3" applyNumberFormat="1" applyBorder="1" applyAlignment="1">
      <alignment horizontal="right" vertical="center" wrapText="1"/>
    </xf>
    <xf numFmtId="3" fontId="8" fillId="0" borderId="10" xfId="3" applyNumberFormat="1" applyBorder="1" applyAlignment="1">
      <alignment horizontal="right" vertical="center" wrapText="1"/>
    </xf>
    <xf numFmtId="3" fontId="8" fillId="0" borderId="11" xfId="3" applyNumberFormat="1" applyBorder="1" applyAlignment="1">
      <alignment horizontal="right" vertical="center" wrapText="1"/>
    </xf>
    <xf numFmtId="3" fontId="8" fillId="0" borderId="12" xfId="3" applyNumberFormat="1" applyBorder="1" applyAlignment="1">
      <alignment horizontal="right" vertical="center" wrapText="1"/>
    </xf>
    <xf numFmtId="3" fontId="8" fillId="0" borderId="13" xfId="3" applyNumberFormat="1" applyBorder="1" applyAlignment="1">
      <alignment horizontal="right" vertical="center" wrapText="1"/>
    </xf>
    <xf numFmtId="3" fontId="8" fillId="0" borderId="14" xfId="3" applyNumberFormat="1" applyBorder="1" applyAlignment="1">
      <alignment horizontal="right" vertical="center" wrapText="1"/>
    </xf>
    <xf numFmtId="3" fontId="8" fillId="0" borderId="3" xfId="3" applyNumberFormat="1" applyBorder="1" applyAlignment="1">
      <alignment horizontal="right" vertical="center" wrapText="1"/>
    </xf>
    <xf numFmtId="3" fontId="8" fillId="0" borderId="7" xfId="3" applyNumberFormat="1" applyBorder="1" applyAlignment="1">
      <alignment horizontal="right" vertical="center" wrapText="1"/>
    </xf>
    <xf numFmtId="0" fontId="9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3" fillId="0" borderId="6" xfId="2" applyBorder="1" applyAlignment="1">
      <alignment vertical="center"/>
    </xf>
    <xf numFmtId="0" fontId="10" fillId="0" borderId="6" xfId="2" applyFont="1" applyBorder="1" applyAlignment="1">
      <alignment horizontal="left" vertical="center"/>
    </xf>
    <xf numFmtId="3" fontId="10" fillId="0" borderId="6" xfId="2" applyNumberFormat="1" applyFont="1" applyBorder="1" applyAlignment="1">
      <alignment horizontal="right" vertical="center"/>
    </xf>
    <xf numFmtId="0" fontId="10" fillId="0" borderId="15" xfId="2" applyFont="1" applyBorder="1" applyAlignment="1">
      <alignment horizontal="left" vertical="center"/>
    </xf>
    <xf numFmtId="3" fontId="10" fillId="0" borderId="15" xfId="2" applyNumberFormat="1" applyFont="1" applyBorder="1" applyAlignment="1">
      <alignment horizontal="right" vertical="center"/>
    </xf>
    <xf numFmtId="0" fontId="10" fillId="0" borderId="3" xfId="2" applyFont="1" applyBorder="1" applyAlignment="1">
      <alignment horizontal="left" vertical="center"/>
    </xf>
    <xf numFmtId="3" fontId="10" fillId="0" borderId="3" xfId="2" applyNumberFormat="1" applyFont="1" applyBorder="1" applyAlignment="1">
      <alignment horizontal="right" vertical="center"/>
    </xf>
    <xf numFmtId="164" fontId="12" fillId="0" borderId="0" xfId="4" applyFont="1" applyAlignment="1">
      <alignment horizontal="centerContinuous" vertical="center" wrapText="1"/>
    </xf>
    <xf numFmtId="164" fontId="13" fillId="0" borderId="0" xfId="4" applyFont="1" applyAlignment="1">
      <alignment horizontal="centerContinuous" vertical="center" wrapText="1"/>
    </xf>
    <xf numFmtId="164" fontId="14" fillId="0" borderId="0" xfId="4" applyFont="1" applyAlignment="1">
      <alignment vertical="center"/>
    </xf>
    <xf numFmtId="164" fontId="9" fillId="0" borderId="0" xfId="4" applyFont="1" applyAlignment="1">
      <alignment horizontal="centerContinuous" vertical="center"/>
    </xf>
    <xf numFmtId="164" fontId="14" fillId="0" borderId="16" xfId="4" applyFont="1" applyBorder="1" applyAlignment="1">
      <alignment horizontal="centerContinuous" vertical="center"/>
    </xf>
    <xf numFmtId="0" fontId="5" fillId="5" borderId="3" xfId="2" applyFont="1" applyFill="1" applyBorder="1" applyAlignment="1">
      <alignment horizontal="center" vertical="center"/>
    </xf>
    <xf numFmtId="0" fontId="6" fillId="5" borderId="3" xfId="2" applyFont="1" applyFill="1" applyBorder="1" applyAlignment="1">
      <alignment horizontal="left" vertical="center"/>
    </xf>
    <xf numFmtId="0" fontId="5" fillId="3" borderId="4" xfId="2" applyFont="1" applyFill="1" applyBorder="1" applyAlignment="1">
      <alignment horizontal="center" vertical="center" wrapText="1"/>
    </xf>
    <xf numFmtId="165" fontId="9" fillId="0" borderId="29" xfId="4" applyNumberFormat="1" applyFont="1" applyBorder="1" applyAlignment="1">
      <alignment horizontal="right" vertical="center"/>
    </xf>
    <xf numFmtId="165" fontId="9" fillId="0" borderId="30" xfId="4" applyNumberFormat="1" applyFont="1" applyBorder="1" applyAlignment="1">
      <alignment horizontal="right" vertical="center"/>
    </xf>
    <xf numFmtId="166" fontId="9" fillId="0" borderId="30" xfId="4" applyNumberFormat="1" applyFont="1" applyBorder="1" applyAlignment="1">
      <alignment horizontal="right" vertical="center"/>
    </xf>
    <xf numFmtId="165" fontId="9" fillId="0" borderId="31" xfId="4" applyNumberFormat="1" applyFont="1" applyBorder="1" applyAlignment="1">
      <alignment horizontal="right" vertical="center"/>
    </xf>
    <xf numFmtId="166" fontId="9" fillId="0" borderId="32" xfId="4" applyNumberFormat="1" applyFont="1" applyBorder="1" applyAlignment="1">
      <alignment horizontal="right" vertical="center"/>
    </xf>
    <xf numFmtId="164" fontId="16" fillId="4" borderId="18" xfId="4" applyFont="1" applyFill="1" applyBorder="1" applyAlignment="1">
      <alignment horizontal="centerContinuous" vertical="center" wrapText="1"/>
    </xf>
    <xf numFmtId="164" fontId="16" fillId="4" borderId="19" xfId="4" applyFont="1" applyFill="1" applyBorder="1" applyAlignment="1">
      <alignment horizontal="centerContinuous" vertical="center" wrapText="1"/>
    </xf>
    <xf numFmtId="164" fontId="16" fillId="4" borderId="20" xfId="4" applyFont="1" applyFill="1" applyBorder="1" applyAlignment="1">
      <alignment horizontal="centerContinuous" vertical="center" wrapText="1"/>
    </xf>
    <xf numFmtId="164" fontId="16" fillId="4" borderId="21" xfId="4" applyFont="1" applyFill="1" applyBorder="1" applyAlignment="1">
      <alignment horizontal="centerContinuous" vertical="center"/>
    </xf>
    <xf numFmtId="164" fontId="16" fillId="4" borderId="22" xfId="4" applyFont="1" applyFill="1" applyBorder="1" applyAlignment="1">
      <alignment horizontal="centerContinuous" vertical="center"/>
    </xf>
    <xf numFmtId="164" fontId="16" fillId="4" borderId="25" xfId="4" applyFont="1" applyFill="1" applyBorder="1" applyAlignment="1">
      <alignment horizontal="center" vertical="center"/>
    </xf>
    <xf numFmtId="164" fontId="16" fillId="4" borderId="16" xfId="4" applyFont="1" applyFill="1" applyBorder="1" applyAlignment="1">
      <alignment horizontal="center" vertical="center"/>
    </xf>
    <xf numFmtId="164" fontId="16" fillId="4" borderId="26" xfId="4" applyFont="1" applyFill="1" applyBorder="1" applyAlignment="1">
      <alignment horizontal="center" vertical="center"/>
    </xf>
    <xf numFmtId="164" fontId="16" fillId="4" borderId="27" xfId="4" applyFont="1" applyFill="1" applyBorder="1" applyAlignment="1">
      <alignment horizontal="center" vertical="center"/>
    </xf>
    <xf numFmtId="164" fontId="16" fillId="4" borderId="28" xfId="4" applyFont="1" applyFill="1" applyBorder="1" applyAlignment="1">
      <alignment horizontal="center" vertical="center"/>
    </xf>
    <xf numFmtId="164" fontId="16" fillId="4" borderId="29" xfId="4" applyFont="1" applyFill="1" applyBorder="1" applyAlignment="1">
      <alignment horizontal="center" vertical="center"/>
    </xf>
    <xf numFmtId="164" fontId="16" fillId="4" borderId="29" xfId="4" quotePrefix="1" applyFont="1" applyFill="1" applyBorder="1" applyAlignment="1">
      <alignment horizontal="center" vertical="center"/>
    </xf>
    <xf numFmtId="164" fontId="18" fillId="0" borderId="0" xfId="4" applyFont="1" applyAlignment="1">
      <alignment horizontal="centerContinuous" vertical="center" wrapText="1"/>
    </xf>
    <xf numFmtId="164" fontId="16" fillId="4" borderId="23" xfId="4" applyFont="1" applyFill="1" applyBorder="1" applyAlignment="1">
      <alignment horizontal="centerContinuous" vertical="center" wrapText="1"/>
    </xf>
    <xf numFmtId="164" fontId="16" fillId="4" borderId="22" xfId="4" applyFont="1" applyFill="1" applyBorder="1" applyAlignment="1">
      <alignment horizontal="centerContinuous" vertical="center" wrapText="1"/>
    </xf>
    <xf numFmtId="0" fontId="19" fillId="0" borderId="0" xfId="1" applyFont="1" applyAlignment="1">
      <alignment vertical="center"/>
    </xf>
    <xf numFmtId="0" fontId="20" fillId="0" borderId="6" xfId="2" applyFont="1" applyBorder="1" applyAlignment="1">
      <alignment horizontal="center" vertical="center" wrapText="1"/>
    </xf>
    <xf numFmtId="0" fontId="8" fillId="0" borderId="8" xfId="3" applyBorder="1" applyAlignment="1">
      <alignment horizontal="center" vertical="center" wrapText="1"/>
    </xf>
    <xf numFmtId="0" fontId="8" fillId="0" borderId="11" xfId="3" applyBorder="1" applyAlignment="1">
      <alignment horizontal="center" vertical="center" wrapText="1"/>
    </xf>
    <xf numFmtId="0" fontId="8" fillId="0" borderId="13" xfId="3" applyBorder="1" applyAlignment="1">
      <alignment horizontal="center" vertical="center" wrapText="1"/>
    </xf>
    <xf numFmtId="0" fontId="8" fillId="0" borderId="3" xfId="3" applyBorder="1" applyAlignment="1">
      <alignment horizontal="center" vertical="center" wrapText="1"/>
    </xf>
    <xf numFmtId="0" fontId="20" fillId="0" borderId="5" xfId="2" applyFont="1" applyBorder="1" applyAlignment="1">
      <alignment horizontal="center" vertical="center"/>
    </xf>
    <xf numFmtId="0" fontId="20" fillId="0" borderId="3" xfId="2" applyFont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" fillId="2" borderId="2" xfId="1" applyFont="1" applyFill="1" applyBorder="1" applyAlignment="1">
      <alignment horizontal="center" vertical="center"/>
    </xf>
    <xf numFmtId="0" fontId="4" fillId="3" borderId="0" xfId="2" applyFont="1" applyFill="1" applyAlignment="1">
      <alignment horizontal="center" vertical="center"/>
    </xf>
    <xf numFmtId="0" fontId="7" fillId="0" borderId="0" xfId="2" applyFont="1" applyAlignment="1">
      <alignment horizontal="center" vertical="center" wrapText="1"/>
    </xf>
    <xf numFmtId="164" fontId="15" fillId="4" borderId="17" xfId="4" applyFont="1" applyFill="1" applyBorder="1" applyAlignment="1">
      <alignment horizontal="center" vertical="center"/>
    </xf>
    <xf numFmtId="164" fontId="17" fillId="4" borderId="24" xfId="4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horizontal="left" vertical="center" wrapText="1"/>
    </xf>
  </cellXfs>
  <cellStyles count="5">
    <cellStyle name="Normal_Sheet1" xfId="3" xr:uid="{00000000-0005-0000-0000-000000000000}"/>
    <cellStyle name="Normalno" xfId="0" builtinId="0"/>
    <cellStyle name="Normalno 2" xfId="2" xr:uid="{00000000-0005-0000-0000-000002000000}"/>
    <cellStyle name="Obično 2" xfId="1" xr:uid="{00000000-0005-0000-0000-000003000000}"/>
    <cellStyle name="Obično_Nezaposlenost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1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1"/>
              <a:t>Brisani iz evidencije nezaposlenih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1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>
        <c:manualLayout>
          <c:layoutTarget val="inner"/>
          <c:xMode val="edge"/>
          <c:yMode val="edge"/>
          <c:x val="0.15855816661049665"/>
          <c:y val="0.20747552731510077"/>
          <c:w val="0.81290746244268108"/>
          <c:h val="0.55992253127120406"/>
        </c:manualLayout>
      </c:layout>
      <c:lineChart>
        <c:grouping val="standard"/>
        <c:varyColors val="0"/>
        <c:ser>
          <c:idx val="0"/>
          <c:order val="0"/>
          <c:tx>
            <c:strRef>
              <c:f>'Zadatak 1'!$C$2</c:f>
              <c:strCache>
                <c:ptCount val="1"/>
                <c:pt idx="0">
                  <c:v>Zapošljavanje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'Zadatak 1'!$A$3:$A$14</c:f>
              <c:strCache>
                <c:ptCount val="12"/>
                <c:pt idx="0">
                  <c:v>1. 2022.</c:v>
                </c:pt>
                <c:pt idx="1">
                  <c:v>2. 2022.</c:v>
                </c:pt>
                <c:pt idx="2">
                  <c:v>3. 2022.</c:v>
                </c:pt>
                <c:pt idx="3">
                  <c:v>4. 2022.</c:v>
                </c:pt>
                <c:pt idx="4">
                  <c:v>5. 2022.</c:v>
                </c:pt>
                <c:pt idx="5">
                  <c:v>6. 2022.</c:v>
                </c:pt>
                <c:pt idx="6">
                  <c:v>7. 2022.</c:v>
                </c:pt>
                <c:pt idx="7">
                  <c:v>8. 2022.</c:v>
                </c:pt>
                <c:pt idx="8">
                  <c:v>9. 2022.</c:v>
                </c:pt>
                <c:pt idx="9">
                  <c:v>10. 2022.</c:v>
                </c:pt>
                <c:pt idx="10">
                  <c:v>11. 2022.</c:v>
                </c:pt>
                <c:pt idx="11">
                  <c:v>12. 2022.</c:v>
                </c:pt>
              </c:strCache>
            </c:strRef>
          </c:cat>
          <c:val>
            <c:numRef>
              <c:f>'Zadatak 1'!$C$3:$C$14</c:f>
              <c:numCache>
                <c:formatCode>#,##0</c:formatCode>
                <c:ptCount val="12"/>
                <c:pt idx="0">
                  <c:v>7986</c:v>
                </c:pt>
                <c:pt idx="1">
                  <c:v>8862</c:v>
                </c:pt>
                <c:pt idx="2">
                  <c:v>13582</c:v>
                </c:pt>
                <c:pt idx="3">
                  <c:v>14565</c:v>
                </c:pt>
                <c:pt idx="4">
                  <c:v>15051</c:v>
                </c:pt>
                <c:pt idx="5">
                  <c:v>12720</c:v>
                </c:pt>
                <c:pt idx="6">
                  <c:v>8058</c:v>
                </c:pt>
                <c:pt idx="7">
                  <c:v>6521</c:v>
                </c:pt>
                <c:pt idx="8">
                  <c:v>16197</c:v>
                </c:pt>
                <c:pt idx="9">
                  <c:v>9947</c:v>
                </c:pt>
                <c:pt idx="10">
                  <c:v>9627</c:v>
                </c:pt>
                <c:pt idx="11">
                  <c:v>8822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78-417A-BFED-35DC52C86118}"/>
            </c:ext>
          </c:extLst>
        </c:ser>
        <c:ser>
          <c:idx val="1"/>
          <c:order val="1"/>
          <c:tx>
            <c:strRef>
              <c:f>'Zadatak 1'!$D$2</c:f>
              <c:strCache>
                <c:ptCount val="1"/>
                <c:pt idx="0">
                  <c:v>Ostali razlozi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'Zadatak 1'!$A$3:$A$14</c:f>
              <c:strCache>
                <c:ptCount val="12"/>
                <c:pt idx="0">
                  <c:v>1. 2022.</c:v>
                </c:pt>
                <c:pt idx="1">
                  <c:v>2. 2022.</c:v>
                </c:pt>
                <c:pt idx="2">
                  <c:v>3. 2022.</c:v>
                </c:pt>
                <c:pt idx="3">
                  <c:v>4. 2022.</c:v>
                </c:pt>
                <c:pt idx="4">
                  <c:v>5. 2022.</c:v>
                </c:pt>
                <c:pt idx="5">
                  <c:v>6. 2022.</c:v>
                </c:pt>
                <c:pt idx="6">
                  <c:v>7. 2022.</c:v>
                </c:pt>
                <c:pt idx="7">
                  <c:v>8. 2022.</c:v>
                </c:pt>
                <c:pt idx="8">
                  <c:v>9. 2022.</c:v>
                </c:pt>
                <c:pt idx="9">
                  <c:v>10. 2022.</c:v>
                </c:pt>
                <c:pt idx="10">
                  <c:v>11. 2022.</c:v>
                </c:pt>
                <c:pt idx="11">
                  <c:v>12. 2022.</c:v>
                </c:pt>
              </c:strCache>
            </c:strRef>
          </c:cat>
          <c:val>
            <c:numRef>
              <c:f>'Zadatak 1'!$D$3:$D$14</c:f>
              <c:numCache>
                <c:formatCode>#,##0</c:formatCode>
                <c:ptCount val="12"/>
                <c:pt idx="0">
                  <c:v>3419</c:v>
                </c:pt>
                <c:pt idx="1">
                  <c:v>3866</c:v>
                </c:pt>
                <c:pt idx="2">
                  <c:v>4448</c:v>
                </c:pt>
                <c:pt idx="3">
                  <c:v>3538</c:v>
                </c:pt>
                <c:pt idx="4">
                  <c:v>3790</c:v>
                </c:pt>
                <c:pt idx="5">
                  <c:v>3781</c:v>
                </c:pt>
                <c:pt idx="6">
                  <c:v>3340</c:v>
                </c:pt>
                <c:pt idx="7">
                  <c:v>3240</c:v>
                </c:pt>
                <c:pt idx="8">
                  <c:v>3617</c:v>
                </c:pt>
                <c:pt idx="9">
                  <c:v>3694</c:v>
                </c:pt>
                <c:pt idx="10">
                  <c:v>3261</c:v>
                </c:pt>
                <c:pt idx="11">
                  <c:v>3263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78-417A-BFED-35DC52C86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4167055"/>
        <c:axId val="1184166095"/>
      </c:lineChart>
      <c:catAx>
        <c:axId val="118416705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mjeseci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184166095"/>
        <c:crosses val="autoZero"/>
        <c:auto val="1"/>
        <c:lblAlgn val="ctr"/>
        <c:lblOffset val="100"/>
        <c:noMultiLvlLbl val="0"/>
      </c:catAx>
      <c:valAx>
        <c:axId val="1184166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broj brisanih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184167055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2459838434592576"/>
          <c:y val="0.12820995255585962"/>
          <c:w val="0.44885770601631997"/>
          <c:h val="7.08666260166365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1">
        <a:lumMod val="60000"/>
        <a:lumOff val="4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r-HR">
                <a:solidFill>
                  <a:schemeClr val="accent6">
                    <a:lumMod val="50000"/>
                  </a:schemeClr>
                </a:solidFill>
              </a:rPr>
              <a:t>Rezultati natjecanja</a:t>
            </a:r>
          </a:p>
        </c:rich>
      </c:tx>
      <c:overlay val="1"/>
      <c:spPr>
        <a:solidFill>
          <a:schemeClr val="accent2">
            <a:lumMod val="40000"/>
            <a:lumOff val="60000"/>
          </a:schemeClr>
        </a:solidFill>
      </c:spPr>
    </c:title>
    <c:autoTitleDeleted val="0"/>
    <c:plotArea>
      <c:layout>
        <c:manualLayout>
          <c:layoutTarget val="inner"/>
          <c:xMode val="edge"/>
          <c:yMode val="edge"/>
          <c:x val="0.11999177813616671"/>
          <c:y val="0.13192006999125108"/>
          <c:w val="0.61808983967365527"/>
          <c:h val="0.703611688538932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'Zadatak 2'!$B$4</c:f>
              <c:strCache>
                <c:ptCount val="1"/>
                <c:pt idx="0">
                  <c:v>1. pokušaj</c:v>
                </c:pt>
              </c:strCache>
            </c:strRef>
          </c:tx>
          <c:invertIfNegative val="0"/>
          <c:cat>
            <c:strRef>
              <c:f>'Zadatak 2'!$A$5:$A$13</c:f>
              <c:strCache>
                <c:ptCount val="9"/>
                <c:pt idx="0">
                  <c:v>Nikola</c:v>
                </c:pt>
                <c:pt idx="1">
                  <c:v>Marko</c:v>
                </c:pt>
                <c:pt idx="2">
                  <c:v>Ante</c:v>
                </c:pt>
                <c:pt idx="3">
                  <c:v>Zdravko</c:v>
                </c:pt>
                <c:pt idx="4">
                  <c:v>Vedran</c:v>
                </c:pt>
                <c:pt idx="5">
                  <c:v>Joško</c:v>
                </c:pt>
                <c:pt idx="6">
                  <c:v>Ivica</c:v>
                </c:pt>
                <c:pt idx="7">
                  <c:v>Jurica</c:v>
                </c:pt>
                <c:pt idx="8">
                  <c:v>Matija</c:v>
                </c:pt>
              </c:strCache>
            </c:strRef>
          </c:cat>
          <c:val>
            <c:numRef>
              <c:f>'Zadatak 2'!$B$5:$B$13</c:f>
              <c:numCache>
                <c:formatCode>0.00</c:formatCode>
                <c:ptCount val="9"/>
                <c:pt idx="0">
                  <c:v>12.45</c:v>
                </c:pt>
                <c:pt idx="1">
                  <c:v>15.98</c:v>
                </c:pt>
                <c:pt idx="2">
                  <c:v>22.08</c:v>
                </c:pt>
                <c:pt idx="3">
                  <c:v>8</c:v>
                </c:pt>
                <c:pt idx="4">
                  <c:v>11.5</c:v>
                </c:pt>
                <c:pt idx="5">
                  <c:v>22.8</c:v>
                </c:pt>
                <c:pt idx="6">
                  <c:v>16.399999999999999</c:v>
                </c:pt>
                <c:pt idx="7">
                  <c:v>24.8</c:v>
                </c:pt>
                <c:pt idx="8">
                  <c:v>10.5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AD-4308-A8C3-7C27EAD1C6BA}"/>
            </c:ext>
          </c:extLst>
        </c:ser>
        <c:ser>
          <c:idx val="1"/>
          <c:order val="1"/>
          <c:tx>
            <c:strRef>
              <c:f>'Zadatak 2'!$C$4</c:f>
              <c:strCache>
                <c:ptCount val="1"/>
                <c:pt idx="0">
                  <c:v>2. pokušaj</c:v>
                </c:pt>
              </c:strCache>
            </c:strRef>
          </c:tx>
          <c:invertIfNegative val="0"/>
          <c:cat>
            <c:strRef>
              <c:f>'Zadatak 2'!$A$5:$A$13</c:f>
              <c:strCache>
                <c:ptCount val="9"/>
                <c:pt idx="0">
                  <c:v>Nikola</c:v>
                </c:pt>
                <c:pt idx="1">
                  <c:v>Marko</c:v>
                </c:pt>
                <c:pt idx="2">
                  <c:v>Ante</c:v>
                </c:pt>
                <c:pt idx="3">
                  <c:v>Zdravko</c:v>
                </c:pt>
                <c:pt idx="4">
                  <c:v>Vedran</c:v>
                </c:pt>
                <c:pt idx="5">
                  <c:v>Joško</c:v>
                </c:pt>
                <c:pt idx="6">
                  <c:v>Ivica</c:v>
                </c:pt>
                <c:pt idx="7">
                  <c:v>Jurica</c:v>
                </c:pt>
                <c:pt idx="8">
                  <c:v>Matija</c:v>
                </c:pt>
              </c:strCache>
            </c:strRef>
          </c:cat>
          <c:val>
            <c:numRef>
              <c:f>'Zadatak 2'!$C$5:$C$13</c:f>
              <c:numCache>
                <c:formatCode>0.00</c:formatCode>
                <c:ptCount val="9"/>
                <c:pt idx="0">
                  <c:v>23.2</c:v>
                </c:pt>
                <c:pt idx="1">
                  <c:v>15.999000000000001</c:v>
                </c:pt>
                <c:pt idx="2">
                  <c:v>23</c:v>
                </c:pt>
                <c:pt idx="3">
                  <c:v>9.23</c:v>
                </c:pt>
                <c:pt idx="4">
                  <c:v>15.68</c:v>
                </c:pt>
                <c:pt idx="5">
                  <c:v>21.5</c:v>
                </c:pt>
                <c:pt idx="6">
                  <c:v>9.5</c:v>
                </c:pt>
                <c:pt idx="7">
                  <c:v>22.8</c:v>
                </c:pt>
                <c:pt idx="8">
                  <c:v>18.8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AD-4308-A8C3-7C27EAD1C6BA}"/>
            </c:ext>
          </c:extLst>
        </c:ser>
        <c:ser>
          <c:idx val="2"/>
          <c:order val="2"/>
          <c:tx>
            <c:strRef>
              <c:f>'Zadatak 2'!$D$4</c:f>
              <c:strCache>
                <c:ptCount val="1"/>
                <c:pt idx="0">
                  <c:v>3. pokušaj</c:v>
                </c:pt>
              </c:strCache>
            </c:strRef>
          </c:tx>
          <c:invertIfNegative val="0"/>
          <c:cat>
            <c:strRef>
              <c:f>'Zadatak 2'!$A$5:$A$13</c:f>
              <c:strCache>
                <c:ptCount val="9"/>
                <c:pt idx="0">
                  <c:v>Nikola</c:v>
                </c:pt>
                <c:pt idx="1">
                  <c:v>Marko</c:v>
                </c:pt>
                <c:pt idx="2">
                  <c:v>Ante</c:v>
                </c:pt>
                <c:pt idx="3">
                  <c:v>Zdravko</c:v>
                </c:pt>
                <c:pt idx="4">
                  <c:v>Vedran</c:v>
                </c:pt>
                <c:pt idx="5">
                  <c:v>Joško</c:v>
                </c:pt>
                <c:pt idx="6">
                  <c:v>Ivica</c:v>
                </c:pt>
                <c:pt idx="7">
                  <c:v>Jurica</c:v>
                </c:pt>
                <c:pt idx="8">
                  <c:v>Matija</c:v>
                </c:pt>
              </c:strCache>
            </c:strRef>
          </c:cat>
          <c:val>
            <c:numRef>
              <c:f>'Zadatak 2'!$D$5:$D$13</c:f>
              <c:numCache>
                <c:formatCode>0.00</c:formatCode>
                <c:ptCount val="9"/>
                <c:pt idx="0">
                  <c:v>18.96</c:v>
                </c:pt>
                <c:pt idx="1">
                  <c:v>15.96</c:v>
                </c:pt>
                <c:pt idx="2">
                  <c:v>20.010000000000002</c:v>
                </c:pt>
                <c:pt idx="3">
                  <c:v>10.01</c:v>
                </c:pt>
                <c:pt idx="4">
                  <c:v>18.5</c:v>
                </c:pt>
                <c:pt idx="5">
                  <c:v>19</c:v>
                </c:pt>
                <c:pt idx="6">
                  <c:v>15.8</c:v>
                </c:pt>
                <c:pt idx="7">
                  <c:v>18.5</c:v>
                </c:pt>
                <c:pt idx="8">
                  <c:v>14.5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AD-4308-A8C3-7C27EAD1C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2982784"/>
        <c:axId val="83108992"/>
      </c:barChart>
      <c:lineChart>
        <c:grouping val="standard"/>
        <c:varyColors val="0"/>
        <c:ser>
          <c:idx val="3"/>
          <c:order val="3"/>
          <c:tx>
            <c:strRef>
              <c:f>'Zadatak 2'!$E$4</c:f>
              <c:strCache>
                <c:ptCount val="1"/>
                <c:pt idx="0">
                  <c:v>Prosječan
rezultat natjecanja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strRef>
              <c:f>'Zadatak 2'!$A$5:$A$13</c:f>
              <c:strCache>
                <c:ptCount val="9"/>
                <c:pt idx="0">
                  <c:v>Nikola</c:v>
                </c:pt>
                <c:pt idx="1">
                  <c:v>Marko</c:v>
                </c:pt>
                <c:pt idx="2">
                  <c:v>Ante</c:v>
                </c:pt>
                <c:pt idx="3">
                  <c:v>Zdravko</c:v>
                </c:pt>
                <c:pt idx="4">
                  <c:v>Vedran</c:v>
                </c:pt>
                <c:pt idx="5">
                  <c:v>Joško</c:v>
                </c:pt>
                <c:pt idx="6">
                  <c:v>Ivica</c:v>
                </c:pt>
                <c:pt idx="7">
                  <c:v>Jurica</c:v>
                </c:pt>
                <c:pt idx="8">
                  <c:v>Matija</c:v>
                </c:pt>
              </c:strCache>
            </c:strRef>
          </c:cat>
          <c:val>
            <c:numRef>
              <c:f>'Zadatak 2'!$E$5:$E$13</c:f>
              <c:numCache>
                <c:formatCode>0.00</c:formatCode>
                <c:ptCount val="9"/>
                <c:pt idx="0">
                  <c:v>16.868851851851851</c:v>
                </c:pt>
                <c:pt idx="1">
                  <c:v>16.868851851851851</c:v>
                </c:pt>
                <c:pt idx="2">
                  <c:v>16.868851851851851</c:v>
                </c:pt>
                <c:pt idx="3">
                  <c:v>16.868851851851851</c:v>
                </c:pt>
                <c:pt idx="4">
                  <c:v>16.868851851851851</c:v>
                </c:pt>
                <c:pt idx="5">
                  <c:v>16.868851851851851</c:v>
                </c:pt>
                <c:pt idx="6">
                  <c:v>16.868851851851851</c:v>
                </c:pt>
                <c:pt idx="7">
                  <c:v>16.868851851851851</c:v>
                </c:pt>
                <c:pt idx="8">
                  <c:v>16.868851851851851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3AD-4308-A8C3-7C27EAD1C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982784"/>
        <c:axId val="83108992"/>
      </c:lineChart>
      <c:catAx>
        <c:axId val="8298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solidFill>
                      <a:schemeClr val="accent6">
                        <a:lumMod val="50000"/>
                      </a:schemeClr>
                    </a:solidFill>
                  </a:defRPr>
                </a:pPr>
                <a:r>
                  <a:rPr lang="hr-HR">
                    <a:solidFill>
                      <a:schemeClr val="accent6">
                        <a:lumMod val="50000"/>
                      </a:schemeClr>
                    </a:solidFill>
                  </a:rPr>
                  <a:t>Natjecatelj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>
                    <a:lumMod val="50000"/>
                  </a:schemeClr>
                </a:solidFill>
              </a:defRPr>
            </a:pPr>
            <a:endParaRPr lang="sr-Latn-RS"/>
          </a:p>
        </c:txPr>
        <c:crossAx val="83108992"/>
        <c:crosses val="autoZero"/>
        <c:auto val="1"/>
        <c:lblAlgn val="ctr"/>
        <c:lblOffset val="100"/>
        <c:noMultiLvlLbl val="0"/>
      </c:catAx>
      <c:valAx>
        <c:axId val="831089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solidFill>
                      <a:schemeClr val="accent6">
                        <a:lumMod val="50000"/>
                      </a:schemeClr>
                    </a:solidFill>
                  </a:defRPr>
                </a:pPr>
                <a:r>
                  <a:rPr lang="hr-HR">
                    <a:solidFill>
                      <a:schemeClr val="accent6">
                        <a:lumMod val="50000"/>
                      </a:schemeClr>
                    </a:solidFill>
                  </a:rPr>
                  <a:t>Rezultat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>
                    <a:lumMod val="50000"/>
                  </a:schemeClr>
                </a:solidFill>
              </a:defRPr>
            </a:pPr>
            <a:endParaRPr lang="sr-Latn-RS"/>
          </a:p>
        </c:txPr>
        <c:crossAx val="82982784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>
              <a:solidFill>
                <a:schemeClr val="accent6">
                  <a:lumMod val="50000"/>
                </a:schemeClr>
              </a:solidFill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accent2">
        <a:lumMod val="20000"/>
        <a:lumOff val="80000"/>
      </a:schemeClr>
    </a:solidFill>
    <a:effectLst/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accen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baseline="0">
                <a:solidFill>
                  <a:schemeClr val="accent1">
                    <a:lumMod val="75000"/>
                  </a:schemeClr>
                </a:solidFill>
              </a:rPr>
              <a:t>Struktura nezaposlenih osoba prema trajanju nezaposlenosti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'Zadatak 3'!$B$3</c:f>
              <c:strCache>
                <c:ptCount val="1"/>
                <c:pt idx="0">
                  <c:v>Ukupno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830-43A2-8814-2A5ABC7ED40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830-43A2-8814-2A5ABC7ED402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7894-4D77-BAAA-E308B285514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830-43A2-8814-2A5ABC7ED40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830-43A2-8814-2A5ABC7ED40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830-43A2-8814-2A5ABC7ED40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830-43A2-8814-2A5ABC7ED402}"/>
              </c:ext>
            </c:extLst>
          </c:dPt>
          <c:dPt>
            <c:idx val="7"/>
            <c:bubble3D val="0"/>
            <c:spPr>
              <a:solidFill>
                <a:srgbClr val="FF00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94-4D77-BAAA-E308B285514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A830-43A2-8814-2A5ABC7ED402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r-Latn-R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'Zadatak 3'!$A$4:$A$12</c:f>
              <c:strCache>
                <c:ptCount val="9"/>
                <c:pt idx="0">
                  <c:v>0 - 3 mj.</c:v>
                </c:pt>
                <c:pt idx="1">
                  <c:v>3 - 6 mj.</c:v>
                </c:pt>
                <c:pt idx="2">
                  <c:v>6 - 9 mj.</c:v>
                </c:pt>
                <c:pt idx="3">
                  <c:v>9 - 12 mj.</c:v>
                </c:pt>
                <c:pt idx="4">
                  <c:v>1 - 2 g.</c:v>
                </c:pt>
                <c:pt idx="5">
                  <c:v>2 - 3 g.</c:v>
                </c:pt>
                <c:pt idx="6">
                  <c:v>3 - 5 g.</c:v>
                </c:pt>
                <c:pt idx="7">
                  <c:v>5 - 8 g.</c:v>
                </c:pt>
                <c:pt idx="8">
                  <c:v>8 g. i više</c:v>
                </c:pt>
              </c:strCache>
            </c:strRef>
          </c:cat>
          <c:val>
            <c:numRef>
              <c:f>'Zadatak 3'!$B$4:$B$12</c:f>
              <c:numCache>
                <c:formatCode>#,##0</c:formatCode>
                <c:ptCount val="9"/>
                <c:pt idx="0">
                  <c:v>39725</c:v>
                </c:pt>
                <c:pt idx="1">
                  <c:v>15771</c:v>
                </c:pt>
                <c:pt idx="2">
                  <c:v>8478</c:v>
                </c:pt>
                <c:pt idx="3">
                  <c:v>8280</c:v>
                </c:pt>
                <c:pt idx="4">
                  <c:v>14428</c:v>
                </c:pt>
                <c:pt idx="5">
                  <c:v>7137</c:v>
                </c:pt>
                <c:pt idx="6">
                  <c:v>9379</c:v>
                </c:pt>
                <c:pt idx="7">
                  <c:v>5355</c:v>
                </c:pt>
                <c:pt idx="8">
                  <c:v>9263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94-4D77-BAAA-E308B2855147}"/>
            </c:ext>
          </c:extLst>
        </c:ser>
        <c:ser>
          <c:idx val="1"/>
          <c:order val="1"/>
          <c:tx>
            <c:strRef>
              <c:f>'Zadatak 3'!$C$3</c:f>
              <c:strCache>
                <c:ptCount val="1"/>
                <c:pt idx="0">
                  <c:v>Žene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A830-43A2-8814-2A5ABC7ED40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A830-43A2-8814-2A5ABC7ED40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A830-43A2-8814-2A5ABC7ED40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A830-43A2-8814-2A5ABC7ED40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A830-43A2-8814-2A5ABC7ED40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A830-43A2-8814-2A5ABC7ED40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A830-43A2-8814-2A5ABC7ED40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A830-43A2-8814-2A5ABC7ED402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A830-43A2-8814-2A5ABC7ED40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r-Latn-R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'Zadatak 3'!$A$4:$A$12</c:f>
              <c:strCache>
                <c:ptCount val="9"/>
                <c:pt idx="0">
                  <c:v>0 - 3 mj.</c:v>
                </c:pt>
                <c:pt idx="1">
                  <c:v>3 - 6 mj.</c:v>
                </c:pt>
                <c:pt idx="2">
                  <c:v>6 - 9 mj.</c:v>
                </c:pt>
                <c:pt idx="3">
                  <c:v>9 - 12 mj.</c:v>
                </c:pt>
                <c:pt idx="4">
                  <c:v>1 - 2 g.</c:v>
                </c:pt>
                <c:pt idx="5">
                  <c:v>2 - 3 g.</c:v>
                </c:pt>
                <c:pt idx="6">
                  <c:v>3 - 5 g.</c:v>
                </c:pt>
                <c:pt idx="7">
                  <c:v>5 - 8 g.</c:v>
                </c:pt>
                <c:pt idx="8">
                  <c:v>8 g. i više</c:v>
                </c:pt>
              </c:strCache>
            </c:strRef>
          </c:cat>
          <c:val>
            <c:numRef>
              <c:f>'Zadatak 3'!$C$4:$C$12</c:f>
              <c:numCache>
                <c:formatCode>#,##0</c:formatCode>
                <c:ptCount val="9"/>
                <c:pt idx="0">
                  <c:v>22237</c:v>
                </c:pt>
                <c:pt idx="1">
                  <c:v>8870</c:v>
                </c:pt>
                <c:pt idx="2">
                  <c:v>5035</c:v>
                </c:pt>
                <c:pt idx="3">
                  <c:v>4892</c:v>
                </c:pt>
                <c:pt idx="4">
                  <c:v>8757</c:v>
                </c:pt>
                <c:pt idx="5">
                  <c:v>4044</c:v>
                </c:pt>
                <c:pt idx="6">
                  <c:v>5059</c:v>
                </c:pt>
                <c:pt idx="7">
                  <c:v>2813</c:v>
                </c:pt>
                <c:pt idx="8">
                  <c:v>4816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94-4D77-BAAA-E308B2855147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>
        <a:lumMod val="9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hr-HR"/>
              <a:t>Nezaposlene osobe prema dobi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'Zadatak 4'!$B$2</c:f>
              <c:strCache>
                <c:ptCount val="1"/>
                <c:pt idx="0">
                  <c:v>2021.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76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hade val="76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shade val="7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'Zadatak 4'!$A$3:$A$12</c:f>
              <c:strCache>
                <c:ptCount val="10"/>
                <c:pt idx="0">
                  <c:v>15 - 19</c:v>
                </c:pt>
                <c:pt idx="1">
                  <c:v>20 - 24</c:v>
                </c:pt>
                <c:pt idx="2">
                  <c:v>25 - 29</c:v>
                </c:pt>
                <c:pt idx="3">
                  <c:v>30 - 34</c:v>
                </c:pt>
                <c:pt idx="4">
                  <c:v>35 - 39</c:v>
                </c:pt>
                <c:pt idx="5">
                  <c:v>40 - 44</c:v>
                </c:pt>
                <c:pt idx="6">
                  <c:v>45 - 49</c:v>
                </c:pt>
                <c:pt idx="7">
                  <c:v>50 - 54</c:v>
                </c:pt>
                <c:pt idx="8">
                  <c:v>55 - 59</c:v>
                </c:pt>
                <c:pt idx="9">
                  <c:v>60 i više</c:v>
                </c:pt>
              </c:strCache>
            </c:strRef>
          </c:cat>
          <c:val>
            <c:numRef>
              <c:f>'Zadatak 4'!$B$3:$B$12</c:f>
              <c:numCache>
                <c:formatCode>#,##0</c:formatCode>
                <c:ptCount val="10"/>
                <c:pt idx="0">
                  <c:v>5577</c:v>
                </c:pt>
                <c:pt idx="1">
                  <c:v>14868</c:v>
                </c:pt>
                <c:pt idx="2">
                  <c:v>16197</c:v>
                </c:pt>
                <c:pt idx="3">
                  <c:v>13203</c:v>
                </c:pt>
                <c:pt idx="4">
                  <c:v>13613</c:v>
                </c:pt>
                <c:pt idx="5">
                  <c:v>14082</c:v>
                </c:pt>
                <c:pt idx="6">
                  <c:v>14062</c:v>
                </c:pt>
                <c:pt idx="7">
                  <c:v>14936</c:v>
                </c:pt>
                <c:pt idx="8">
                  <c:v>17792</c:v>
                </c:pt>
                <c:pt idx="9">
                  <c:v>12485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B6-4BCF-BA7C-C60E04776890}"/>
            </c:ext>
          </c:extLst>
        </c:ser>
        <c:ser>
          <c:idx val="1"/>
          <c:order val="1"/>
          <c:tx>
            <c:strRef>
              <c:f>'Zadatak 4'!$C$2</c:f>
              <c:strCache>
                <c:ptCount val="1"/>
                <c:pt idx="0">
                  <c:v>2022.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77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tint val="77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tint val="77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'Zadatak 4'!$A$3:$A$12</c:f>
              <c:strCache>
                <c:ptCount val="10"/>
                <c:pt idx="0">
                  <c:v>15 - 19</c:v>
                </c:pt>
                <c:pt idx="1">
                  <c:v>20 - 24</c:v>
                </c:pt>
                <c:pt idx="2">
                  <c:v>25 - 29</c:v>
                </c:pt>
                <c:pt idx="3">
                  <c:v>30 - 34</c:v>
                </c:pt>
                <c:pt idx="4">
                  <c:v>35 - 39</c:v>
                </c:pt>
                <c:pt idx="5">
                  <c:v>40 - 44</c:v>
                </c:pt>
                <c:pt idx="6">
                  <c:v>45 - 49</c:v>
                </c:pt>
                <c:pt idx="7">
                  <c:v>50 - 54</c:v>
                </c:pt>
                <c:pt idx="8">
                  <c:v>55 - 59</c:v>
                </c:pt>
                <c:pt idx="9">
                  <c:v>60 i više</c:v>
                </c:pt>
              </c:strCache>
            </c:strRef>
          </c:cat>
          <c:val>
            <c:numRef>
              <c:f>'Zadatak 4'!$C$3:$C$12</c:f>
              <c:numCache>
                <c:formatCode>#,##0</c:formatCode>
                <c:ptCount val="10"/>
                <c:pt idx="0">
                  <c:v>4239</c:v>
                </c:pt>
                <c:pt idx="1">
                  <c:v>10715</c:v>
                </c:pt>
                <c:pt idx="2">
                  <c:v>12617</c:v>
                </c:pt>
                <c:pt idx="3">
                  <c:v>10605</c:v>
                </c:pt>
                <c:pt idx="4">
                  <c:v>11237</c:v>
                </c:pt>
                <c:pt idx="5">
                  <c:v>12138</c:v>
                </c:pt>
                <c:pt idx="6">
                  <c:v>12431</c:v>
                </c:pt>
                <c:pt idx="7">
                  <c:v>13509</c:v>
                </c:pt>
                <c:pt idx="8">
                  <c:v>16716</c:v>
                </c:pt>
                <c:pt idx="9">
                  <c:v>11921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B6-4BCF-BA7C-C60E04776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81608704"/>
        <c:axId val="81610240"/>
      </c:barChart>
      <c:catAx>
        <c:axId val="8160870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81610240"/>
        <c:crosses val="autoZero"/>
        <c:auto val="1"/>
        <c:lblAlgn val="ctr"/>
        <c:lblOffset val="100"/>
        <c:noMultiLvlLbl val="0"/>
      </c:catAx>
      <c:valAx>
        <c:axId val="81610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81608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hr-HR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Kretanje broja nezaposlenih osoba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Prosječan broj</c:v>
          </c:tx>
          <c:spPr>
            <a:ln w="4445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Dopunski!$A$5:$A$47</c:f>
              <c:strCache>
                <c:ptCount val="43"/>
                <c:pt idx="0">
                  <c:v>1980.</c:v>
                </c:pt>
                <c:pt idx="1">
                  <c:v>1981.</c:v>
                </c:pt>
                <c:pt idx="2">
                  <c:v>1982.</c:v>
                </c:pt>
                <c:pt idx="3">
                  <c:v>1983.</c:v>
                </c:pt>
                <c:pt idx="4">
                  <c:v>1984.</c:v>
                </c:pt>
                <c:pt idx="5">
                  <c:v>1985.</c:v>
                </c:pt>
                <c:pt idx="6">
                  <c:v>1986.</c:v>
                </c:pt>
                <c:pt idx="7">
                  <c:v>1987.</c:v>
                </c:pt>
                <c:pt idx="8">
                  <c:v>1988.</c:v>
                </c:pt>
                <c:pt idx="9">
                  <c:v>1989.</c:v>
                </c:pt>
                <c:pt idx="10">
                  <c:v>1990.</c:v>
                </c:pt>
                <c:pt idx="11">
                  <c:v>1991.</c:v>
                </c:pt>
                <c:pt idx="12">
                  <c:v>1992.</c:v>
                </c:pt>
                <c:pt idx="13">
                  <c:v>1993.</c:v>
                </c:pt>
                <c:pt idx="14">
                  <c:v>1994.</c:v>
                </c:pt>
                <c:pt idx="15">
                  <c:v>1995.</c:v>
                </c:pt>
                <c:pt idx="16">
                  <c:v>1996.</c:v>
                </c:pt>
                <c:pt idx="17">
                  <c:v>1997.</c:v>
                </c:pt>
                <c:pt idx="18">
                  <c:v>1998.</c:v>
                </c:pt>
                <c:pt idx="19">
                  <c:v>1999.</c:v>
                </c:pt>
                <c:pt idx="20">
                  <c:v>2000.</c:v>
                </c:pt>
                <c:pt idx="21">
                  <c:v>2001.</c:v>
                </c:pt>
                <c:pt idx="22">
                  <c:v>2002.</c:v>
                </c:pt>
                <c:pt idx="23">
                  <c:v>2003.</c:v>
                </c:pt>
                <c:pt idx="24">
                  <c:v>2004.</c:v>
                </c:pt>
                <c:pt idx="25">
                  <c:v>2005.</c:v>
                </c:pt>
                <c:pt idx="26">
                  <c:v>2006.</c:v>
                </c:pt>
                <c:pt idx="27">
                  <c:v>2007.</c:v>
                </c:pt>
                <c:pt idx="28">
                  <c:v>2008.</c:v>
                </c:pt>
                <c:pt idx="29">
                  <c:v>2009.</c:v>
                </c:pt>
                <c:pt idx="30">
                  <c:v>2010.</c:v>
                </c:pt>
                <c:pt idx="31">
                  <c:v>2011.</c:v>
                </c:pt>
                <c:pt idx="32">
                  <c:v>2012.</c:v>
                </c:pt>
                <c:pt idx="33">
                  <c:v>2013.</c:v>
                </c:pt>
                <c:pt idx="34">
                  <c:v>2014.</c:v>
                </c:pt>
                <c:pt idx="35">
                  <c:v>2015.</c:v>
                </c:pt>
                <c:pt idx="36">
                  <c:v>2016.</c:v>
                </c:pt>
                <c:pt idx="37">
                  <c:v>2017.</c:v>
                </c:pt>
                <c:pt idx="38">
                  <c:v>2018.</c:v>
                </c:pt>
                <c:pt idx="39">
                  <c:v>2019.</c:v>
                </c:pt>
                <c:pt idx="40">
                  <c:v>2020.</c:v>
                </c:pt>
                <c:pt idx="41">
                  <c:v>2021.</c:v>
                </c:pt>
                <c:pt idx="42">
                  <c:v>2022.</c:v>
                </c:pt>
              </c:strCache>
            </c:strRef>
          </c:cat>
          <c:val>
            <c:numRef>
              <c:f>Dopunski!$B$5:$B$47</c:f>
              <c:numCache>
                <c:formatCode>#,##0__</c:formatCode>
                <c:ptCount val="43"/>
                <c:pt idx="0">
                  <c:v>78452</c:v>
                </c:pt>
                <c:pt idx="1">
                  <c:v>86279</c:v>
                </c:pt>
                <c:pt idx="2">
                  <c:v>99199</c:v>
                </c:pt>
                <c:pt idx="3">
                  <c:v>107735</c:v>
                </c:pt>
                <c:pt idx="4">
                  <c:v>114008</c:v>
                </c:pt>
                <c:pt idx="5">
                  <c:v>119667</c:v>
                </c:pt>
                <c:pt idx="6">
                  <c:v>122711</c:v>
                </c:pt>
                <c:pt idx="7">
                  <c:v>122800</c:v>
                </c:pt>
                <c:pt idx="8">
                  <c:v>134555</c:v>
                </c:pt>
                <c:pt idx="9">
                  <c:v>139878</c:v>
                </c:pt>
                <c:pt idx="10">
                  <c:v>160617</c:v>
                </c:pt>
                <c:pt idx="11">
                  <c:v>253670</c:v>
                </c:pt>
                <c:pt idx="12">
                  <c:v>266568</c:v>
                </c:pt>
                <c:pt idx="13">
                  <c:v>250779</c:v>
                </c:pt>
                <c:pt idx="14">
                  <c:v>243324</c:v>
                </c:pt>
                <c:pt idx="15">
                  <c:v>240600.58333333331</c:v>
                </c:pt>
                <c:pt idx="16">
                  <c:v>261023</c:v>
                </c:pt>
                <c:pt idx="17">
                  <c:v>277691</c:v>
                </c:pt>
                <c:pt idx="18">
                  <c:v>287761.75</c:v>
                </c:pt>
                <c:pt idx="19">
                  <c:v>321865.5</c:v>
                </c:pt>
                <c:pt idx="20">
                  <c:v>357872</c:v>
                </c:pt>
                <c:pt idx="21">
                  <c:v>380195</c:v>
                </c:pt>
                <c:pt idx="22">
                  <c:v>389741</c:v>
                </c:pt>
                <c:pt idx="23">
                  <c:v>329799</c:v>
                </c:pt>
                <c:pt idx="24">
                  <c:v>309875</c:v>
                </c:pt>
                <c:pt idx="25">
                  <c:v>308738</c:v>
                </c:pt>
                <c:pt idx="26">
                  <c:v>291616</c:v>
                </c:pt>
                <c:pt idx="27">
                  <c:v>264448</c:v>
                </c:pt>
                <c:pt idx="28">
                  <c:v>236741</c:v>
                </c:pt>
                <c:pt idx="29">
                  <c:v>263174</c:v>
                </c:pt>
                <c:pt idx="30">
                  <c:v>302425</c:v>
                </c:pt>
                <c:pt idx="31">
                  <c:v>305333</c:v>
                </c:pt>
                <c:pt idx="32">
                  <c:v>324323</c:v>
                </c:pt>
                <c:pt idx="33">
                  <c:v>345112</c:v>
                </c:pt>
                <c:pt idx="34">
                  <c:v>328187</c:v>
                </c:pt>
                <c:pt idx="35">
                  <c:v>285906</c:v>
                </c:pt>
                <c:pt idx="36">
                  <c:v>241860</c:v>
                </c:pt>
                <c:pt idx="37">
                  <c:v>193967</c:v>
                </c:pt>
                <c:pt idx="38">
                  <c:v>153542</c:v>
                </c:pt>
                <c:pt idx="39">
                  <c:v>128650</c:v>
                </c:pt>
                <c:pt idx="40">
                  <c:v>150824</c:v>
                </c:pt>
                <c:pt idx="41">
                  <c:v>136816</c:v>
                </c:pt>
                <c:pt idx="42">
                  <c:v>116127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43-4C45-A460-C6DACFD39946}"/>
            </c:ext>
          </c:extLst>
        </c:ser>
        <c:ser>
          <c:idx val="1"/>
          <c:order val="1"/>
          <c:tx>
            <c:v>Stanje 31.12.</c:v>
          </c:tx>
          <c:spPr>
            <a:ln w="4445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Dopunski!$A$5:$A$47</c:f>
              <c:strCache>
                <c:ptCount val="43"/>
                <c:pt idx="0">
                  <c:v>1980.</c:v>
                </c:pt>
                <c:pt idx="1">
                  <c:v>1981.</c:v>
                </c:pt>
                <c:pt idx="2">
                  <c:v>1982.</c:v>
                </c:pt>
                <c:pt idx="3">
                  <c:v>1983.</c:v>
                </c:pt>
                <c:pt idx="4">
                  <c:v>1984.</c:v>
                </c:pt>
                <c:pt idx="5">
                  <c:v>1985.</c:v>
                </c:pt>
                <c:pt idx="6">
                  <c:v>1986.</c:v>
                </c:pt>
                <c:pt idx="7">
                  <c:v>1987.</c:v>
                </c:pt>
                <c:pt idx="8">
                  <c:v>1988.</c:v>
                </c:pt>
                <c:pt idx="9">
                  <c:v>1989.</c:v>
                </c:pt>
                <c:pt idx="10">
                  <c:v>1990.</c:v>
                </c:pt>
                <c:pt idx="11">
                  <c:v>1991.</c:v>
                </c:pt>
                <c:pt idx="12">
                  <c:v>1992.</c:v>
                </c:pt>
                <c:pt idx="13">
                  <c:v>1993.</c:v>
                </c:pt>
                <c:pt idx="14">
                  <c:v>1994.</c:v>
                </c:pt>
                <c:pt idx="15">
                  <c:v>1995.</c:v>
                </c:pt>
                <c:pt idx="16">
                  <c:v>1996.</c:v>
                </c:pt>
                <c:pt idx="17">
                  <c:v>1997.</c:v>
                </c:pt>
                <c:pt idx="18">
                  <c:v>1998.</c:v>
                </c:pt>
                <c:pt idx="19">
                  <c:v>1999.</c:v>
                </c:pt>
                <c:pt idx="20">
                  <c:v>2000.</c:v>
                </c:pt>
                <c:pt idx="21">
                  <c:v>2001.</c:v>
                </c:pt>
                <c:pt idx="22">
                  <c:v>2002.</c:v>
                </c:pt>
                <c:pt idx="23">
                  <c:v>2003.</c:v>
                </c:pt>
                <c:pt idx="24">
                  <c:v>2004.</c:v>
                </c:pt>
                <c:pt idx="25">
                  <c:v>2005.</c:v>
                </c:pt>
                <c:pt idx="26">
                  <c:v>2006.</c:v>
                </c:pt>
                <c:pt idx="27">
                  <c:v>2007.</c:v>
                </c:pt>
                <c:pt idx="28">
                  <c:v>2008.</c:v>
                </c:pt>
                <c:pt idx="29">
                  <c:v>2009.</c:v>
                </c:pt>
                <c:pt idx="30">
                  <c:v>2010.</c:v>
                </c:pt>
                <c:pt idx="31">
                  <c:v>2011.</c:v>
                </c:pt>
                <c:pt idx="32">
                  <c:v>2012.</c:v>
                </c:pt>
                <c:pt idx="33">
                  <c:v>2013.</c:v>
                </c:pt>
                <c:pt idx="34">
                  <c:v>2014.</c:v>
                </c:pt>
                <c:pt idx="35">
                  <c:v>2015.</c:v>
                </c:pt>
                <c:pt idx="36">
                  <c:v>2016.</c:v>
                </c:pt>
                <c:pt idx="37">
                  <c:v>2017.</c:v>
                </c:pt>
                <c:pt idx="38">
                  <c:v>2018.</c:v>
                </c:pt>
                <c:pt idx="39">
                  <c:v>2019.</c:v>
                </c:pt>
                <c:pt idx="40">
                  <c:v>2020.</c:v>
                </c:pt>
                <c:pt idx="41">
                  <c:v>2021.</c:v>
                </c:pt>
                <c:pt idx="42">
                  <c:v>2022.</c:v>
                </c:pt>
              </c:strCache>
            </c:strRef>
          </c:cat>
          <c:val>
            <c:numRef>
              <c:f>Dopunski!$E$5:$E$47</c:f>
              <c:numCache>
                <c:formatCode>#,##0__</c:formatCode>
                <c:ptCount val="43"/>
                <c:pt idx="0">
                  <c:v>82270</c:v>
                </c:pt>
                <c:pt idx="1">
                  <c:v>95923</c:v>
                </c:pt>
                <c:pt idx="2">
                  <c:v>107326</c:v>
                </c:pt>
                <c:pt idx="3">
                  <c:v>112961</c:v>
                </c:pt>
                <c:pt idx="4">
                  <c:v>120644</c:v>
                </c:pt>
                <c:pt idx="5">
                  <c:v>124481</c:v>
                </c:pt>
                <c:pt idx="6">
                  <c:v>121735</c:v>
                </c:pt>
                <c:pt idx="7">
                  <c:v>126532</c:v>
                </c:pt>
                <c:pt idx="8">
                  <c:v>144407</c:v>
                </c:pt>
                <c:pt idx="9">
                  <c:v>144810</c:v>
                </c:pt>
                <c:pt idx="10">
                  <c:v>195466</c:v>
                </c:pt>
                <c:pt idx="11">
                  <c:v>283308</c:v>
                </c:pt>
                <c:pt idx="12">
                  <c:v>261050</c:v>
                </c:pt>
                <c:pt idx="13">
                  <c:v>243096</c:v>
                </c:pt>
                <c:pt idx="14">
                  <c:v>247555</c:v>
                </c:pt>
                <c:pt idx="15">
                  <c:v>249070</c:v>
                </c:pt>
                <c:pt idx="16">
                  <c:v>269263</c:v>
                </c:pt>
                <c:pt idx="17">
                  <c:v>287120</c:v>
                </c:pt>
                <c:pt idx="18">
                  <c:v>302731</c:v>
                </c:pt>
                <c:pt idx="19">
                  <c:v>341730</c:v>
                </c:pt>
                <c:pt idx="20">
                  <c:v>378544</c:v>
                </c:pt>
                <c:pt idx="21">
                  <c:v>395141</c:v>
                </c:pt>
                <c:pt idx="22">
                  <c:v>366162</c:v>
                </c:pt>
                <c:pt idx="23">
                  <c:v>318684</c:v>
                </c:pt>
                <c:pt idx="24">
                  <c:v>317577</c:v>
                </c:pt>
                <c:pt idx="25">
                  <c:v>307851</c:v>
                </c:pt>
                <c:pt idx="26">
                  <c:v>293153</c:v>
                </c:pt>
                <c:pt idx="27">
                  <c:v>254484</c:v>
                </c:pt>
                <c:pt idx="28">
                  <c:v>240455</c:v>
                </c:pt>
                <c:pt idx="29">
                  <c:v>291545</c:v>
                </c:pt>
                <c:pt idx="30">
                  <c:v>319845</c:v>
                </c:pt>
                <c:pt idx="31">
                  <c:v>315438</c:v>
                </c:pt>
                <c:pt idx="32">
                  <c:v>358214</c:v>
                </c:pt>
                <c:pt idx="33">
                  <c:v>363411</c:v>
                </c:pt>
                <c:pt idx="34">
                  <c:v>316763</c:v>
                </c:pt>
                <c:pt idx="35">
                  <c:v>285468</c:v>
                </c:pt>
                <c:pt idx="36">
                  <c:v>236617</c:v>
                </c:pt>
                <c:pt idx="37">
                  <c:v>187363</c:v>
                </c:pt>
                <c:pt idx="38">
                  <c:v>148919</c:v>
                </c:pt>
                <c:pt idx="39">
                  <c:v>131753</c:v>
                </c:pt>
                <c:pt idx="40">
                  <c:v>159845</c:v>
                </c:pt>
                <c:pt idx="41">
                  <c:v>125715</c:v>
                </c:pt>
                <c:pt idx="42">
                  <c:v>117816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43-4C45-A460-C6DACFD39946}"/>
            </c:ext>
          </c:extLst>
        </c:ser>
        <c:ser>
          <c:idx val="2"/>
          <c:order val="2"/>
          <c:tx>
            <c:v>Bez iskustva</c:v>
          </c:tx>
          <c:spPr>
            <a:ln w="4445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Dopunski!$A$5:$A$47</c:f>
              <c:strCache>
                <c:ptCount val="43"/>
                <c:pt idx="0">
                  <c:v>1980.</c:v>
                </c:pt>
                <c:pt idx="1">
                  <c:v>1981.</c:v>
                </c:pt>
                <c:pt idx="2">
                  <c:v>1982.</c:v>
                </c:pt>
                <c:pt idx="3">
                  <c:v>1983.</c:v>
                </c:pt>
                <c:pt idx="4">
                  <c:v>1984.</c:v>
                </c:pt>
                <c:pt idx="5">
                  <c:v>1985.</c:v>
                </c:pt>
                <c:pt idx="6">
                  <c:v>1986.</c:v>
                </c:pt>
                <c:pt idx="7">
                  <c:v>1987.</c:v>
                </c:pt>
                <c:pt idx="8">
                  <c:v>1988.</c:v>
                </c:pt>
                <c:pt idx="9">
                  <c:v>1989.</c:v>
                </c:pt>
                <c:pt idx="10">
                  <c:v>1990.</c:v>
                </c:pt>
                <c:pt idx="11">
                  <c:v>1991.</c:v>
                </c:pt>
                <c:pt idx="12">
                  <c:v>1992.</c:v>
                </c:pt>
                <c:pt idx="13">
                  <c:v>1993.</c:v>
                </c:pt>
                <c:pt idx="14">
                  <c:v>1994.</c:v>
                </c:pt>
                <c:pt idx="15">
                  <c:v>1995.</c:v>
                </c:pt>
                <c:pt idx="16">
                  <c:v>1996.</c:v>
                </c:pt>
                <c:pt idx="17">
                  <c:v>1997.</c:v>
                </c:pt>
                <c:pt idx="18">
                  <c:v>1998.</c:v>
                </c:pt>
                <c:pt idx="19">
                  <c:v>1999.</c:v>
                </c:pt>
                <c:pt idx="20">
                  <c:v>2000.</c:v>
                </c:pt>
                <c:pt idx="21">
                  <c:v>2001.</c:v>
                </c:pt>
                <c:pt idx="22">
                  <c:v>2002.</c:v>
                </c:pt>
                <c:pt idx="23">
                  <c:v>2003.</c:v>
                </c:pt>
                <c:pt idx="24">
                  <c:v>2004.</c:v>
                </c:pt>
                <c:pt idx="25">
                  <c:v>2005.</c:v>
                </c:pt>
                <c:pt idx="26">
                  <c:v>2006.</c:v>
                </c:pt>
                <c:pt idx="27">
                  <c:v>2007.</c:v>
                </c:pt>
                <c:pt idx="28">
                  <c:v>2008.</c:v>
                </c:pt>
                <c:pt idx="29">
                  <c:v>2009.</c:v>
                </c:pt>
                <c:pt idx="30">
                  <c:v>2010.</c:v>
                </c:pt>
                <c:pt idx="31">
                  <c:v>2011.</c:v>
                </c:pt>
                <c:pt idx="32">
                  <c:v>2012.</c:v>
                </c:pt>
                <c:pt idx="33">
                  <c:v>2013.</c:v>
                </c:pt>
                <c:pt idx="34">
                  <c:v>2014.</c:v>
                </c:pt>
                <c:pt idx="35">
                  <c:v>2015.</c:v>
                </c:pt>
                <c:pt idx="36">
                  <c:v>2016.</c:v>
                </c:pt>
                <c:pt idx="37">
                  <c:v>2017.</c:v>
                </c:pt>
                <c:pt idx="38">
                  <c:v>2018.</c:v>
                </c:pt>
                <c:pt idx="39">
                  <c:v>2019.</c:v>
                </c:pt>
                <c:pt idx="40">
                  <c:v>2020.</c:v>
                </c:pt>
                <c:pt idx="41">
                  <c:v>2021.</c:v>
                </c:pt>
                <c:pt idx="42">
                  <c:v>2022.</c:v>
                </c:pt>
              </c:strCache>
            </c:strRef>
          </c:cat>
          <c:val>
            <c:numRef>
              <c:f>Dopunski!$H$5:$H$47</c:f>
              <c:numCache>
                <c:formatCode>#,##0__</c:formatCode>
                <c:ptCount val="43"/>
                <c:pt idx="0">
                  <c:v>38323</c:v>
                </c:pt>
                <c:pt idx="1">
                  <c:v>41379</c:v>
                </c:pt>
                <c:pt idx="2">
                  <c:v>48902</c:v>
                </c:pt>
                <c:pt idx="3">
                  <c:v>53447</c:v>
                </c:pt>
                <c:pt idx="4">
                  <c:v>57107</c:v>
                </c:pt>
                <c:pt idx="5">
                  <c:v>60229</c:v>
                </c:pt>
                <c:pt idx="6">
                  <c:v>61185</c:v>
                </c:pt>
                <c:pt idx="7">
                  <c:v>60017</c:v>
                </c:pt>
                <c:pt idx="8">
                  <c:v>62261</c:v>
                </c:pt>
                <c:pt idx="9">
                  <c:v>64264</c:v>
                </c:pt>
                <c:pt idx="10">
                  <c:v>67443</c:v>
                </c:pt>
                <c:pt idx="11">
                  <c:v>77711</c:v>
                </c:pt>
                <c:pt idx="12">
                  <c:v>79401</c:v>
                </c:pt>
                <c:pt idx="13">
                  <c:v>80243</c:v>
                </c:pt>
                <c:pt idx="14">
                  <c:v>83244</c:v>
                </c:pt>
                <c:pt idx="15">
                  <c:v>84355</c:v>
                </c:pt>
                <c:pt idx="16">
                  <c:v>87604</c:v>
                </c:pt>
                <c:pt idx="17">
                  <c:v>89313</c:v>
                </c:pt>
                <c:pt idx="18">
                  <c:v>90456</c:v>
                </c:pt>
                <c:pt idx="19">
                  <c:v>94647</c:v>
                </c:pt>
                <c:pt idx="20">
                  <c:v>100762</c:v>
                </c:pt>
                <c:pt idx="21">
                  <c:v>104157</c:v>
                </c:pt>
                <c:pt idx="22">
                  <c:v>101127</c:v>
                </c:pt>
                <c:pt idx="23">
                  <c:v>81446</c:v>
                </c:pt>
                <c:pt idx="24">
                  <c:v>74152</c:v>
                </c:pt>
                <c:pt idx="25">
                  <c:v>71591</c:v>
                </c:pt>
                <c:pt idx="26">
                  <c:v>65982</c:v>
                </c:pt>
                <c:pt idx="27">
                  <c:v>56245</c:v>
                </c:pt>
                <c:pt idx="28">
                  <c:v>46918</c:v>
                </c:pt>
                <c:pt idx="29">
                  <c:v>46394</c:v>
                </c:pt>
                <c:pt idx="30">
                  <c:v>51011</c:v>
                </c:pt>
                <c:pt idx="31">
                  <c:v>53105.333333333336</c:v>
                </c:pt>
                <c:pt idx="32">
                  <c:v>57277</c:v>
                </c:pt>
                <c:pt idx="33">
                  <c:v>61442</c:v>
                </c:pt>
                <c:pt idx="34">
                  <c:v>59640</c:v>
                </c:pt>
                <c:pt idx="35">
                  <c:v>52255</c:v>
                </c:pt>
                <c:pt idx="36">
                  <c:v>42935</c:v>
                </c:pt>
                <c:pt idx="37">
                  <c:v>31985</c:v>
                </c:pt>
                <c:pt idx="38">
                  <c:v>24144</c:v>
                </c:pt>
                <c:pt idx="39">
                  <c:v>19641</c:v>
                </c:pt>
                <c:pt idx="40">
                  <c:v>20751</c:v>
                </c:pt>
                <c:pt idx="41">
                  <c:v>20969</c:v>
                </c:pt>
                <c:pt idx="42">
                  <c:v>16959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43-4C45-A460-C6DACFD399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630336"/>
        <c:axId val="81632256"/>
      </c:lineChart>
      <c:catAx>
        <c:axId val="81630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hr-HR" sz="1200">
                    <a:latin typeface="Arial" panose="020B0604020202020204" pitchFamily="34" charset="0"/>
                    <a:cs typeface="Arial" panose="020B0604020202020204" pitchFamily="34" charset="0"/>
                  </a:rPr>
                  <a:t>Godina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sr-Latn-RS"/>
          </a:p>
        </c:txPr>
        <c:crossAx val="81632256"/>
        <c:crosses val="autoZero"/>
        <c:auto val="1"/>
        <c:lblAlgn val="ctr"/>
        <c:lblOffset val="100"/>
        <c:noMultiLvlLbl val="0"/>
      </c:catAx>
      <c:valAx>
        <c:axId val="816322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hr-HR" sz="1200">
                    <a:latin typeface="Arial" panose="020B0604020202020204" pitchFamily="34" charset="0"/>
                    <a:cs typeface="Arial" panose="020B0604020202020204" pitchFamily="34" charset="0"/>
                  </a:rPr>
                  <a:t>Broj nezaposlenih</a:t>
                </a:r>
              </a:p>
            </c:rich>
          </c:tx>
          <c:overlay val="0"/>
        </c:title>
        <c:numFmt formatCode="#,##0__" sourceLinked="1"/>
        <c:majorTickMark val="out"/>
        <c:minorTickMark val="none"/>
        <c:tickLblPos val="nextTo"/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sr-Latn-RS"/>
          </a:p>
        </c:txPr>
        <c:crossAx val="81630336"/>
        <c:crosses val="autoZero"/>
        <c:crossBetween val="between"/>
        <c:dispUnits>
          <c:builtInUnit val="thousands"/>
          <c:dispUnitsLbl>
            <c:txPr>
              <a:bodyPr/>
              <a:lstStyle/>
              <a:p>
                <a:pPr>
                  <a:defRPr sz="11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r-Latn-RS"/>
              </a:p>
            </c:txPr>
          </c:dispUnitsLbl>
        </c:dispUnits>
      </c:valAx>
      <c:spPr>
        <a:solidFill>
          <a:schemeClr val="accent3">
            <a:lumMod val="20000"/>
            <a:lumOff val="80000"/>
          </a:schemeClr>
        </a:solidFill>
      </c:spPr>
    </c:plotArea>
    <c:legend>
      <c:legendPos val="t"/>
      <c:overlay val="0"/>
      <c:spPr>
        <a:solidFill>
          <a:schemeClr val="accent3">
            <a:lumMod val="20000"/>
            <a:lumOff val="80000"/>
          </a:schemeClr>
        </a:solidFill>
      </c:spPr>
      <c:txPr>
        <a:bodyPr/>
        <a:lstStyle/>
        <a:p>
          <a:pPr>
            <a:defRPr>
              <a:latin typeface="Arial" panose="020B0604020202020204" pitchFamily="34" charset="0"/>
              <a:cs typeface="Arial" panose="020B0604020202020204" pitchFamily="34" charset="0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accent3">
        <a:lumMod val="60000"/>
        <a:lumOff val="40000"/>
      </a:schemeClr>
    </a:solidFill>
  </c:spPr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78" workbookViewId="0" zoomToFit="1"/>
  </sheetViews>
  <pageMargins left="0.7" right="0.7" top="0.75" bottom="0.75" header="0.3" footer="0.3"/>
  <pageSetup paperSize="9" orientation="landscape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185738</xdr:rowOff>
    </xdr:from>
    <xdr:to>
      <xdr:col>13</xdr:col>
      <xdr:colOff>19050</xdr:colOff>
      <xdr:row>15</xdr:row>
      <xdr:rowOff>1</xdr:rowOff>
    </xdr:to>
    <xdr:graphicFrame macro="">
      <xdr:nvGraphicFramePr>
        <xdr:cNvPr id="3" name="Grafikon 2">
          <a:extLst>
            <a:ext uri="{FF2B5EF4-FFF2-40B4-BE49-F238E27FC236}">
              <a16:creationId xmlns:a16="http://schemas.microsoft.com/office/drawing/2014/main" id="{16FCE3E5-DE9D-1712-E998-8BD14AFBDE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0.04537</cdr:x>
      <cdr:y>0.50745</cdr:y>
    </cdr:from>
    <cdr:to>
      <cdr:x>0.93715</cdr:x>
      <cdr:y>0.67357</cdr:y>
    </cdr:to>
    <cdr:sp macro="" textlink="">
      <cdr:nvSpPr>
        <cdr:cNvPr id="2" name="TekstniOkvir 1"/>
        <cdr:cNvSpPr txBox="1"/>
      </cdr:nvSpPr>
      <cdr:spPr>
        <a:xfrm xmlns:a="http://schemas.openxmlformats.org/drawingml/2006/main" rot="20360269">
          <a:off x="422217" y="3079781"/>
          <a:ext cx="8298184" cy="10082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hr-HR" sz="6500" b="0">
              <a:solidFill>
                <a:schemeClr val="bg1">
                  <a:lumMod val="85000"/>
                </a:schemeClr>
              </a:solidFill>
            </a:rPr>
            <a:t>U Z O R A K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0.11634</cdr:x>
      <cdr:y>0.39133</cdr:y>
    </cdr:from>
    <cdr:to>
      <cdr:x>0.91199</cdr:x>
      <cdr:y>0.62537</cdr:y>
    </cdr:to>
    <cdr:sp macro="" textlink="">
      <cdr:nvSpPr>
        <cdr:cNvPr id="2" name="TekstniOkvir 1">
          <a:extLst xmlns:a="http://schemas.openxmlformats.org/drawingml/2006/main">
            <a:ext uri="{FF2B5EF4-FFF2-40B4-BE49-F238E27FC236}">
              <a16:creationId xmlns:a16="http://schemas.microsoft.com/office/drawing/2014/main" id="{2341BEF2-323B-98F5-46C3-754779E2CF5D}"/>
            </a:ext>
          </a:extLst>
        </cdr:cNvPr>
        <cdr:cNvSpPr txBox="1"/>
      </cdr:nvSpPr>
      <cdr:spPr>
        <a:xfrm xmlns:a="http://schemas.openxmlformats.org/drawingml/2006/main" rot="20360269">
          <a:off x="565150" y="1231899"/>
          <a:ext cx="3865060" cy="7367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hr-HR" sz="4000" b="0">
              <a:solidFill>
                <a:schemeClr val="bg1">
                  <a:lumMod val="85000"/>
                </a:schemeClr>
              </a:solidFill>
            </a:rPr>
            <a:t>U Z O R A K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447675</xdr:colOff>
      <xdr:row>0</xdr:row>
      <xdr:rowOff>85724</xdr:rowOff>
    </xdr:from>
    <xdr:to>
      <xdr:col>16</xdr:col>
      <xdr:colOff>66675</xdr:colOff>
      <xdr:row>15</xdr:row>
      <xdr:rowOff>133349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0.13604</cdr:x>
      <cdr:y>0.38222</cdr:y>
    </cdr:from>
    <cdr:to>
      <cdr:x>0.74119</cdr:x>
      <cdr:y>0.5898</cdr:y>
    </cdr:to>
    <cdr:sp macro="" textlink="">
      <cdr:nvSpPr>
        <cdr:cNvPr id="2" name="TekstniOkvir 1"/>
        <cdr:cNvSpPr txBox="1"/>
      </cdr:nvSpPr>
      <cdr:spPr>
        <a:xfrm xmlns:a="http://schemas.openxmlformats.org/drawingml/2006/main" rot="20360269">
          <a:off x="860425" y="1365250"/>
          <a:ext cx="3827284" cy="7414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hr-HR" sz="5400" b="0">
              <a:solidFill>
                <a:schemeClr val="bg1">
                  <a:lumMod val="85000"/>
                </a:schemeClr>
              </a:solidFill>
            </a:rPr>
            <a:t>U Z O R A K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9524</xdr:colOff>
      <xdr:row>2</xdr:row>
      <xdr:rowOff>14286</xdr:rowOff>
    </xdr:from>
    <xdr:to>
      <xdr:col>12</xdr:col>
      <xdr:colOff>208724</xdr:colOff>
      <xdr:row>12</xdr:row>
      <xdr:rowOff>168186</xdr:rowOff>
    </xdr:to>
    <xdr:graphicFrame macro="">
      <xdr:nvGraphicFramePr>
        <xdr:cNvPr id="3" name="Grafikon 2">
          <a:extLst>
            <a:ext uri="{FF2B5EF4-FFF2-40B4-BE49-F238E27FC236}">
              <a16:creationId xmlns:a16="http://schemas.microsoft.com/office/drawing/2014/main" id="{5F72989C-A638-101A-5AC9-D84BA224D0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0.09624</cdr:x>
      <cdr:y>0.38095</cdr:y>
    </cdr:from>
    <cdr:to>
      <cdr:x>0.88964</cdr:x>
      <cdr:y>0.64973</cdr:y>
    </cdr:to>
    <cdr:sp macro="" textlink="">
      <cdr:nvSpPr>
        <cdr:cNvPr id="3" name="TekstniOkvir 1">
          <a:extLst xmlns:a="http://schemas.openxmlformats.org/drawingml/2006/main">
            <a:ext uri="{FF2B5EF4-FFF2-40B4-BE49-F238E27FC236}">
              <a16:creationId xmlns:a16="http://schemas.microsoft.com/office/drawing/2014/main" id="{96B4E4F6-9E41-4929-4936-B6BBA75A88C5}"/>
            </a:ext>
          </a:extLst>
        </cdr:cNvPr>
        <cdr:cNvSpPr txBox="1"/>
      </cdr:nvSpPr>
      <cdr:spPr>
        <a:xfrm xmlns:a="http://schemas.openxmlformats.org/drawingml/2006/main" rot="20360269">
          <a:off x="479425" y="1308100"/>
          <a:ext cx="3952405" cy="9229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hr-HR" sz="5400" b="0">
              <a:solidFill>
                <a:schemeClr val="bg1">
                  <a:lumMod val="85000"/>
                </a:schemeClr>
              </a:solidFill>
            </a:rPr>
            <a:t>U Z O R A K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9525</xdr:rowOff>
    </xdr:from>
    <xdr:to>
      <xdr:col>12</xdr:col>
      <xdr:colOff>552450</xdr:colOff>
      <xdr:row>19</xdr:row>
      <xdr:rowOff>85725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0.13743</cdr:x>
      <cdr:y>0.39924</cdr:y>
    </cdr:from>
    <cdr:to>
      <cdr:x>0.80351</cdr:x>
      <cdr:y>0.63504</cdr:y>
    </cdr:to>
    <cdr:sp macro="" textlink="">
      <cdr:nvSpPr>
        <cdr:cNvPr id="2" name="TekstniOkvir 1"/>
        <cdr:cNvSpPr txBox="1"/>
      </cdr:nvSpPr>
      <cdr:spPr>
        <a:xfrm xmlns:a="http://schemas.openxmlformats.org/drawingml/2006/main" rot="20360269">
          <a:off x="746125" y="1327150"/>
          <a:ext cx="3616331" cy="7838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hr-HR" sz="5400" b="0">
              <a:solidFill>
                <a:schemeClr val="bg1">
                  <a:lumMod val="85000"/>
                </a:schemeClr>
              </a:solidFill>
            </a:rPr>
            <a:t>U Z O R A K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69135"/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tabSelected="1" workbookViewId="0">
      <selection activeCell="B3" sqref="B3"/>
    </sheetView>
  </sheetViews>
  <sheetFormatPr defaultRowHeight="15"/>
  <cols>
    <col min="1" max="1" width="16.7109375" style="2" customWidth="1"/>
    <col min="2" max="2" width="16.5703125" style="2" customWidth="1"/>
    <col min="3" max="4" width="16" style="2" customWidth="1"/>
    <col min="5" max="5" width="3.28515625" style="2" customWidth="1"/>
    <col min="6" max="255" width="9.140625" style="2"/>
    <col min="256" max="256" width="16.7109375" style="2" customWidth="1"/>
    <col min="257" max="257" width="16.5703125" style="2" customWidth="1"/>
    <col min="258" max="260" width="16" style="2" customWidth="1"/>
    <col min="261" max="511" width="9.140625" style="2"/>
    <col min="512" max="512" width="16.7109375" style="2" customWidth="1"/>
    <col min="513" max="513" width="16.5703125" style="2" customWidth="1"/>
    <col min="514" max="516" width="16" style="2" customWidth="1"/>
    <col min="517" max="767" width="9.140625" style="2"/>
    <col min="768" max="768" width="16.7109375" style="2" customWidth="1"/>
    <col min="769" max="769" width="16.5703125" style="2" customWidth="1"/>
    <col min="770" max="772" width="16" style="2" customWidth="1"/>
    <col min="773" max="1023" width="9.140625" style="2"/>
    <col min="1024" max="1024" width="16.7109375" style="2" customWidth="1"/>
    <col min="1025" max="1025" width="16.5703125" style="2" customWidth="1"/>
    <col min="1026" max="1028" width="16" style="2" customWidth="1"/>
    <col min="1029" max="1279" width="9.140625" style="2"/>
    <col min="1280" max="1280" width="16.7109375" style="2" customWidth="1"/>
    <col min="1281" max="1281" width="16.5703125" style="2" customWidth="1"/>
    <col min="1282" max="1284" width="16" style="2" customWidth="1"/>
    <col min="1285" max="1535" width="9.140625" style="2"/>
    <col min="1536" max="1536" width="16.7109375" style="2" customWidth="1"/>
    <col min="1537" max="1537" width="16.5703125" style="2" customWidth="1"/>
    <col min="1538" max="1540" width="16" style="2" customWidth="1"/>
    <col min="1541" max="1791" width="9.140625" style="2"/>
    <col min="1792" max="1792" width="16.7109375" style="2" customWidth="1"/>
    <col min="1793" max="1793" width="16.5703125" style="2" customWidth="1"/>
    <col min="1794" max="1796" width="16" style="2" customWidth="1"/>
    <col min="1797" max="2047" width="9.140625" style="2"/>
    <col min="2048" max="2048" width="16.7109375" style="2" customWidth="1"/>
    <col min="2049" max="2049" width="16.5703125" style="2" customWidth="1"/>
    <col min="2050" max="2052" width="16" style="2" customWidth="1"/>
    <col min="2053" max="2303" width="9.140625" style="2"/>
    <col min="2304" max="2304" width="16.7109375" style="2" customWidth="1"/>
    <col min="2305" max="2305" width="16.5703125" style="2" customWidth="1"/>
    <col min="2306" max="2308" width="16" style="2" customWidth="1"/>
    <col min="2309" max="2559" width="9.140625" style="2"/>
    <col min="2560" max="2560" width="16.7109375" style="2" customWidth="1"/>
    <col min="2561" max="2561" width="16.5703125" style="2" customWidth="1"/>
    <col min="2562" max="2564" width="16" style="2" customWidth="1"/>
    <col min="2565" max="2815" width="9.140625" style="2"/>
    <col min="2816" max="2816" width="16.7109375" style="2" customWidth="1"/>
    <col min="2817" max="2817" width="16.5703125" style="2" customWidth="1"/>
    <col min="2818" max="2820" width="16" style="2" customWidth="1"/>
    <col min="2821" max="3071" width="9.140625" style="2"/>
    <col min="3072" max="3072" width="16.7109375" style="2" customWidth="1"/>
    <col min="3073" max="3073" width="16.5703125" style="2" customWidth="1"/>
    <col min="3074" max="3076" width="16" style="2" customWidth="1"/>
    <col min="3077" max="3327" width="9.140625" style="2"/>
    <col min="3328" max="3328" width="16.7109375" style="2" customWidth="1"/>
    <col min="3329" max="3329" width="16.5703125" style="2" customWidth="1"/>
    <col min="3330" max="3332" width="16" style="2" customWidth="1"/>
    <col min="3333" max="3583" width="9.140625" style="2"/>
    <col min="3584" max="3584" width="16.7109375" style="2" customWidth="1"/>
    <col min="3585" max="3585" width="16.5703125" style="2" customWidth="1"/>
    <col min="3586" max="3588" width="16" style="2" customWidth="1"/>
    <col min="3589" max="3839" width="9.140625" style="2"/>
    <col min="3840" max="3840" width="16.7109375" style="2" customWidth="1"/>
    <col min="3841" max="3841" width="16.5703125" style="2" customWidth="1"/>
    <col min="3842" max="3844" width="16" style="2" customWidth="1"/>
    <col min="3845" max="4095" width="9.140625" style="2"/>
    <col min="4096" max="4096" width="16.7109375" style="2" customWidth="1"/>
    <col min="4097" max="4097" width="16.5703125" style="2" customWidth="1"/>
    <col min="4098" max="4100" width="16" style="2" customWidth="1"/>
    <col min="4101" max="4351" width="9.140625" style="2"/>
    <col min="4352" max="4352" width="16.7109375" style="2" customWidth="1"/>
    <col min="4353" max="4353" width="16.5703125" style="2" customWidth="1"/>
    <col min="4354" max="4356" width="16" style="2" customWidth="1"/>
    <col min="4357" max="4607" width="9.140625" style="2"/>
    <col min="4608" max="4608" width="16.7109375" style="2" customWidth="1"/>
    <col min="4609" max="4609" width="16.5703125" style="2" customWidth="1"/>
    <col min="4610" max="4612" width="16" style="2" customWidth="1"/>
    <col min="4613" max="4863" width="9.140625" style="2"/>
    <col min="4864" max="4864" width="16.7109375" style="2" customWidth="1"/>
    <col min="4865" max="4865" width="16.5703125" style="2" customWidth="1"/>
    <col min="4866" max="4868" width="16" style="2" customWidth="1"/>
    <col min="4869" max="5119" width="9.140625" style="2"/>
    <col min="5120" max="5120" width="16.7109375" style="2" customWidth="1"/>
    <col min="5121" max="5121" width="16.5703125" style="2" customWidth="1"/>
    <col min="5122" max="5124" width="16" style="2" customWidth="1"/>
    <col min="5125" max="5375" width="9.140625" style="2"/>
    <col min="5376" max="5376" width="16.7109375" style="2" customWidth="1"/>
    <col min="5377" max="5377" width="16.5703125" style="2" customWidth="1"/>
    <col min="5378" max="5380" width="16" style="2" customWidth="1"/>
    <col min="5381" max="5631" width="9.140625" style="2"/>
    <col min="5632" max="5632" width="16.7109375" style="2" customWidth="1"/>
    <col min="5633" max="5633" width="16.5703125" style="2" customWidth="1"/>
    <col min="5634" max="5636" width="16" style="2" customWidth="1"/>
    <col min="5637" max="5887" width="9.140625" style="2"/>
    <col min="5888" max="5888" width="16.7109375" style="2" customWidth="1"/>
    <col min="5889" max="5889" width="16.5703125" style="2" customWidth="1"/>
    <col min="5890" max="5892" width="16" style="2" customWidth="1"/>
    <col min="5893" max="6143" width="9.140625" style="2"/>
    <col min="6144" max="6144" width="16.7109375" style="2" customWidth="1"/>
    <col min="6145" max="6145" width="16.5703125" style="2" customWidth="1"/>
    <col min="6146" max="6148" width="16" style="2" customWidth="1"/>
    <col min="6149" max="6399" width="9.140625" style="2"/>
    <col min="6400" max="6400" width="16.7109375" style="2" customWidth="1"/>
    <col min="6401" max="6401" width="16.5703125" style="2" customWidth="1"/>
    <col min="6402" max="6404" width="16" style="2" customWidth="1"/>
    <col min="6405" max="6655" width="9.140625" style="2"/>
    <col min="6656" max="6656" width="16.7109375" style="2" customWidth="1"/>
    <col min="6657" max="6657" width="16.5703125" style="2" customWidth="1"/>
    <col min="6658" max="6660" width="16" style="2" customWidth="1"/>
    <col min="6661" max="6911" width="9.140625" style="2"/>
    <col min="6912" max="6912" width="16.7109375" style="2" customWidth="1"/>
    <col min="6913" max="6913" width="16.5703125" style="2" customWidth="1"/>
    <col min="6914" max="6916" width="16" style="2" customWidth="1"/>
    <col min="6917" max="7167" width="9.140625" style="2"/>
    <col min="7168" max="7168" width="16.7109375" style="2" customWidth="1"/>
    <col min="7169" max="7169" width="16.5703125" style="2" customWidth="1"/>
    <col min="7170" max="7172" width="16" style="2" customWidth="1"/>
    <col min="7173" max="7423" width="9.140625" style="2"/>
    <col min="7424" max="7424" width="16.7109375" style="2" customWidth="1"/>
    <col min="7425" max="7425" width="16.5703125" style="2" customWidth="1"/>
    <col min="7426" max="7428" width="16" style="2" customWidth="1"/>
    <col min="7429" max="7679" width="9.140625" style="2"/>
    <col min="7680" max="7680" width="16.7109375" style="2" customWidth="1"/>
    <col min="7681" max="7681" width="16.5703125" style="2" customWidth="1"/>
    <col min="7682" max="7684" width="16" style="2" customWidth="1"/>
    <col min="7685" max="7935" width="9.140625" style="2"/>
    <col min="7936" max="7936" width="16.7109375" style="2" customWidth="1"/>
    <col min="7937" max="7937" width="16.5703125" style="2" customWidth="1"/>
    <col min="7938" max="7940" width="16" style="2" customWidth="1"/>
    <col min="7941" max="8191" width="9.140625" style="2"/>
    <col min="8192" max="8192" width="16.7109375" style="2" customWidth="1"/>
    <col min="8193" max="8193" width="16.5703125" style="2" customWidth="1"/>
    <col min="8194" max="8196" width="16" style="2" customWidth="1"/>
    <col min="8197" max="8447" width="9.140625" style="2"/>
    <col min="8448" max="8448" width="16.7109375" style="2" customWidth="1"/>
    <col min="8449" max="8449" width="16.5703125" style="2" customWidth="1"/>
    <col min="8450" max="8452" width="16" style="2" customWidth="1"/>
    <col min="8453" max="8703" width="9.140625" style="2"/>
    <col min="8704" max="8704" width="16.7109375" style="2" customWidth="1"/>
    <col min="8705" max="8705" width="16.5703125" style="2" customWidth="1"/>
    <col min="8706" max="8708" width="16" style="2" customWidth="1"/>
    <col min="8709" max="8959" width="9.140625" style="2"/>
    <col min="8960" max="8960" width="16.7109375" style="2" customWidth="1"/>
    <col min="8961" max="8961" width="16.5703125" style="2" customWidth="1"/>
    <col min="8962" max="8964" width="16" style="2" customWidth="1"/>
    <col min="8965" max="9215" width="9.140625" style="2"/>
    <col min="9216" max="9216" width="16.7109375" style="2" customWidth="1"/>
    <col min="9217" max="9217" width="16.5703125" style="2" customWidth="1"/>
    <col min="9218" max="9220" width="16" style="2" customWidth="1"/>
    <col min="9221" max="9471" width="9.140625" style="2"/>
    <col min="9472" max="9472" width="16.7109375" style="2" customWidth="1"/>
    <col min="9473" max="9473" width="16.5703125" style="2" customWidth="1"/>
    <col min="9474" max="9476" width="16" style="2" customWidth="1"/>
    <col min="9477" max="9727" width="9.140625" style="2"/>
    <col min="9728" max="9728" width="16.7109375" style="2" customWidth="1"/>
    <col min="9729" max="9729" width="16.5703125" style="2" customWidth="1"/>
    <col min="9730" max="9732" width="16" style="2" customWidth="1"/>
    <col min="9733" max="9983" width="9.140625" style="2"/>
    <col min="9984" max="9984" width="16.7109375" style="2" customWidth="1"/>
    <col min="9985" max="9985" width="16.5703125" style="2" customWidth="1"/>
    <col min="9986" max="9988" width="16" style="2" customWidth="1"/>
    <col min="9989" max="10239" width="9.140625" style="2"/>
    <col min="10240" max="10240" width="16.7109375" style="2" customWidth="1"/>
    <col min="10241" max="10241" width="16.5703125" style="2" customWidth="1"/>
    <col min="10242" max="10244" width="16" style="2" customWidth="1"/>
    <col min="10245" max="10495" width="9.140625" style="2"/>
    <col min="10496" max="10496" width="16.7109375" style="2" customWidth="1"/>
    <col min="10497" max="10497" width="16.5703125" style="2" customWidth="1"/>
    <col min="10498" max="10500" width="16" style="2" customWidth="1"/>
    <col min="10501" max="10751" width="9.140625" style="2"/>
    <col min="10752" max="10752" width="16.7109375" style="2" customWidth="1"/>
    <col min="10753" max="10753" width="16.5703125" style="2" customWidth="1"/>
    <col min="10754" max="10756" width="16" style="2" customWidth="1"/>
    <col min="10757" max="11007" width="9.140625" style="2"/>
    <col min="11008" max="11008" width="16.7109375" style="2" customWidth="1"/>
    <col min="11009" max="11009" width="16.5703125" style="2" customWidth="1"/>
    <col min="11010" max="11012" width="16" style="2" customWidth="1"/>
    <col min="11013" max="11263" width="9.140625" style="2"/>
    <col min="11264" max="11264" width="16.7109375" style="2" customWidth="1"/>
    <col min="11265" max="11265" width="16.5703125" style="2" customWidth="1"/>
    <col min="11266" max="11268" width="16" style="2" customWidth="1"/>
    <col min="11269" max="11519" width="9.140625" style="2"/>
    <col min="11520" max="11520" width="16.7109375" style="2" customWidth="1"/>
    <col min="11521" max="11521" width="16.5703125" style="2" customWidth="1"/>
    <col min="11522" max="11524" width="16" style="2" customWidth="1"/>
    <col min="11525" max="11775" width="9.140625" style="2"/>
    <col min="11776" max="11776" width="16.7109375" style="2" customWidth="1"/>
    <col min="11777" max="11777" width="16.5703125" style="2" customWidth="1"/>
    <col min="11778" max="11780" width="16" style="2" customWidth="1"/>
    <col min="11781" max="12031" width="9.140625" style="2"/>
    <col min="12032" max="12032" width="16.7109375" style="2" customWidth="1"/>
    <col min="12033" max="12033" width="16.5703125" style="2" customWidth="1"/>
    <col min="12034" max="12036" width="16" style="2" customWidth="1"/>
    <col min="12037" max="12287" width="9.140625" style="2"/>
    <col min="12288" max="12288" width="16.7109375" style="2" customWidth="1"/>
    <col min="12289" max="12289" width="16.5703125" style="2" customWidth="1"/>
    <col min="12290" max="12292" width="16" style="2" customWidth="1"/>
    <col min="12293" max="12543" width="9.140625" style="2"/>
    <col min="12544" max="12544" width="16.7109375" style="2" customWidth="1"/>
    <col min="12545" max="12545" width="16.5703125" style="2" customWidth="1"/>
    <col min="12546" max="12548" width="16" style="2" customWidth="1"/>
    <col min="12549" max="12799" width="9.140625" style="2"/>
    <col min="12800" max="12800" width="16.7109375" style="2" customWidth="1"/>
    <col min="12801" max="12801" width="16.5703125" style="2" customWidth="1"/>
    <col min="12802" max="12804" width="16" style="2" customWidth="1"/>
    <col min="12805" max="13055" width="9.140625" style="2"/>
    <col min="13056" max="13056" width="16.7109375" style="2" customWidth="1"/>
    <col min="13057" max="13057" width="16.5703125" style="2" customWidth="1"/>
    <col min="13058" max="13060" width="16" style="2" customWidth="1"/>
    <col min="13061" max="13311" width="9.140625" style="2"/>
    <col min="13312" max="13312" width="16.7109375" style="2" customWidth="1"/>
    <col min="13313" max="13313" width="16.5703125" style="2" customWidth="1"/>
    <col min="13314" max="13316" width="16" style="2" customWidth="1"/>
    <col min="13317" max="13567" width="9.140625" style="2"/>
    <col min="13568" max="13568" width="16.7109375" style="2" customWidth="1"/>
    <col min="13569" max="13569" width="16.5703125" style="2" customWidth="1"/>
    <col min="13570" max="13572" width="16" style="2" customWidth="1"/>
    <col min="13573" max="13823" width="9.140625" style="2"/>
    <col min="13824" max="13824" width="16.7109375" style="2" customWidth="1"/>
    <col min="13825" max="13825" width="16.5703125" style="2" customWidth="1"/>
    <col min="13826" max="13828" width="16" style="2" customWidth="1"/>
    <col min="13829" max="14079" width="9.140625" style="2"/>
    <col min="14080" max="14080" width="16.7109375" style="2" customWidth="1"/>
    <col min="14081" max="14081" width="16.5703125" style="2" customWidth="1"/>
    <col min="14082" max="14084" width="16" style="2" customWidth="1"/>
    <col min="14085" max="14335" width="9.140625" style="2"/>
    <col min="14336" max="14336" width="16.7109375" style="2" customWidth="1"/>
    <col min="14337" max="14337" width="16.5703125" style="2" customWidth="1"/>
    <col min="14338" max="14340" width="16" style="2" customWidth="1"/>
    <col min="14341" max="14591" width="9.140625" style="2"/>
    <col min="14592" max="14592" width="16.7109375" style="2" customWidth="1"/>
    <col min="14593" max="14593" width="16.5703125" style="2" customWidth="1"/>
    <col min="14594" max="14596" width="16" style="2" customWidth="1"/>
    <col min="14597" max="14847" width="9.140625" style="2"/>
    <col min="14848" max="14848" width="16.7109375" style="2" customWidth="1"/>
    <col min="14849" max="14849" width="16.5703125" style="2" customWidth="1"/>
    <col min="14850" max="14852" width="16" style="2" customWidth="1"/>
    <col min="14853" max="15103" width="9.140625" style="2"/>
    <col min="15104" max="15104" width="16.7109375" style="2" customWidth="1"/>
    <col min="15105" max="15105" width="16.5703125" style="2" customWidth="1"/>
    <col min="15106" max="15108" width="16" style="2" customWidth="1"/>
    <col min="15109" max="15359" width="9.140625" style="2"/>
    <col min="15360" max="15360" width="16.7109375" style="2" customWidth="1"/>
    <col min="15361" max="15361" width="16.5703125" style="2" customWidth="1"/>
    <col min="15362" max="15364" width="16" style="2" customWidth="1"/>
    <col min="15365" max="15615" width="9.140625" style="2"/>
    <col min="15616" max="15616" width="16.7109375" style="2" customWidth="1"/>
    <col min="15617" max="15617" width="16.5703125" style="2" customWidth="1"/>
    <col min="15618" max="15620" width="16" style="2" customWidth="1"/>
    <col min="15621" max="15871" width="9.140625" style="2"/>
    <col min="15872" max="15872" width="16.7109375" style="2" customWidth="1"/>
    <col min="15873" max="15873" width="16.5703125" style="2" customWidth="1"/>
    <col min="15874" max="15876" width="16" style="2" customWidth="1"/>
    <col min="15877" max="16127" width="9.140625" style="2"/>
    <col min="16128" max="16128" width="16.7109375" style="2" customWidth="1"/>
    <col min="16129" max="16129" width="16.5703125" style="2" customWidth="1"/>
    <col min="16130" max="16132" width="16" style="2" customWidth="1"/>
    <col min="16133" max="16384" width="9.140625" style="2"/>
  </cols>
  <sheetData>
    <row r="1" spans="1:4">
      <c r="A1" s="1" t="s">
        <v>81</v>
      </c>
    </row>
    <row r="2" spans="1:4" ht="33" customHeight="1">
      <c r="A2" s="3" t="s">
        <v>0</v>
      </c>
      <c r="B2" s="4" t="s">
        <v>3</v>
      </c>
      <c r="C2" s="4" t="s">
        <v>1</v>
      </c>
      <c r="D2" s="4" t="s">
        <v>2</v>
      </c>
    </row>
    <row r="3" spans="1:4">
      <c r="A3" s="5" t="s">
        <v>69</v>
      </c>
      <c r="B3" s="6">
        <v>11405</v>
      </c>
      <c r="C3" s="6">
        <v>7986</v>
      </c>
      <c r="D3" s="6">
        <v>3419</v>
      </c>
    </row>
    <row r="4" spans="1:4">
      <c r="A4" s="5" t="s">
        <v>70</v>
      </c>
      <c r="B4" s="6">
        <v>12728</v>
      </c>
      <c r="C4" s="6">
        <v>8862</v>
      </c>
      <c r="D4" s="6">
        <v>3866</v>
      </c>
    </row>
    <row r="5" spans="1:4">
      <c r="A5" s="5" t="s">
        <v>71</v>
      </c>
      <c r="B5" s="6">
        <v>18030</v>
      </c>
      <c r="C5" s="6">
        <v>13582</v>
      </c>
      <c r="D5" s="6">
        <v>4448</v>
      </c>
    </row>
    <row r="6" spans="1:4">
      <c r="A6" s="5" t="s">
        <v>72</v>
      </c>
      <c r="B6" s="6">
        <v>18103</v>
      </c>
      <c r="C6" s="6">
        <v>14565</v>
      </c>
      <c r="D6" s="6">
        <v>3538</v>
      </c>
    </row>
    <row r="7" spans="1:4">
      <c r="A7" s="5" t="s">
        <v>73</v>
      </c>
      <c r="B7" s="6">
        <v>18841</v>
      </c>
      <c r="C7" s="6">
        <v>15051</v>
      </c>
      <c r="D7" s="6">
        <v>3790</v>
      </c>
    </row>
    <row r="8" spans="1:4">
      <c r="A8" s="5" t="s">
        <v>74</v>
      </c>
      <c r="B8" s="6">
        <v>16501</v>
      </c>
      <c r="C8" s="6">
        <v>12720</v>
      </c>
      <c r="D8" s="6">
        <v>3781</v>
      </c>
    </row>
    <row r="9" spans="1:4">
      <c r="A9" s="5" t="s">
        <v>75</v>
      </c>
      <c r="B9" s="6">
        <v>11398</v>
      </c>
      <c r="C9" s="6">
        <v>8058</v>
      </c>
      <c r="D9" s="6">
        <v>3340</v>
      </c>
    </row>
    <row r="10" spans="1:4">
      <c r="A10" s="5" t="s">
        <v>76</v>
      </c>
      <c r="B10" s="6">
        <v>9761</v>
      </c>
      <c r="C10" s="6">
        <v>6521</v>
      </c>
      <c r="D10" s="6">
        <v>3240</v>
      </c>
    </row>
    <row r="11" spans="1:4">
      <c r="A11" s="5" t="s">
        <v>77</v>
      </c>
      <c r="B11" s="6">
        <v>19814</v>
      </c>
      <c r="C11" s="6">
        <v>16197</v>
      </c>
      <c r="D11" s="6">
        <v>3617</v>
      </c>
    </row>
    <row r="12" spans="1:4">
      <c r="A12" s="5" t="s">
        <v>78</v>
      </c>
      <c r="B12" s="6">
        <v>13641</v>
      </c>
      <c r="C12" s="6">
        <v>9947</v>
      </c>
      <c r="D12" s="6">
        <v>3694</v>
      </c>
    </row>
    <row r="13" spans="1:4">
      <c r="A13" s="5" t="s">
        <v>79</v>
      </c>
      <c r="B13" s="6">
        <v>12888</v>
      </c>
      <c r="C13" s="6">
        <v>9627</v>
      </c>
      <c r="D13" s="6">
        <v>3261</v>
      </c>
    </row>
    <row r="14" spans="1:4">
      <c r="A14" s="5" t="s">
        <v>80</v>
      </c>
      <c r="B14" s="6">
        <v>12085</v>
      </c>
      <c r="C14" s="6">
        <v>8822</v>
      </c>
      <c r="D14" s="6">
        <v>3263</v>
      </c>
    </row>
    <row r="15" spans="1:4" ht="24.75" customHeight="1">
      <c r="A15" s="72" t="s">
        <v>3</v>
      </c>
      <c r="B15" s="7">
        <f>SUM(B3:B14)</f>
        <v>175195</v>
      </c>
      <c r="C15" s="7">
        <f>SUM(C3:C14)</f>
        <v>131938</v>
      </c>
      <c r="D15" s="7">
        <f>SUM(D3:D14)</f>
        <v>43257</v>
      </c>
    </row>
    <row r="16" spans="1:4">
      <c r="A16" s="63"/>
    </row>
    <row r="17" spans="1:3">
      <c r="A17" s="77" t="s">
        <v>111</v>
      </c>
      <c r="C17" s="6"/>
    </row>
    <row r="18" spans="1:3">
      <c r="C18" s="6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14"/>
  <sheetViews>
    <sheetView showGridLines="0" workbookViewId="0">
      <selection activeCell="B5" sqref="B5"/>
    </sheetView>
  </sheetViews>
  <sheetFormatPr defaultRowHeight="14.25"/>
  <cols>
    <col min="1" max="1" width="15.28515625" style="8" customWidth="1"/>
    <col min="2" max="4" width="14.42578125" style="8" bestFit="1" customWidth="1"/>
    <col min="5" max="5" width="16.28515625" style="8" customWidth="1"/>
    <col min="6" max="16384" width="9.140625" style="8"/>
  </cols>
  <sheetData>
    <row r="2" spans="1:5" ht="18">
      <c r="A2" s="73" t="s">
        <v>4</v>
      </c>
      <c r="B2" s="73"/>
      <c r="C2" s="73"/>
      <c r="D2" s="73"/>
      <c r="E2" s="73"/>
    </row>
    <row r="3" spans="1:5">
      <c r="A3" s="9"/>
      <c r="B3" s="9"/>
      <c r="C3" s="9"/>
      <c r="D3" s="9"/>
      <c r="E3" s="9"/>
    </row>
    <row r="4" spans="1:5" ht="47.25" customHeight="1">
      <c r="A4" s="40" t="s">
        <v>5</v>
      </c>
      <c r="B4" s="40" t="s">
        <v>6</v>
      </c>
      <c r="C4" s="40" t="s">
        <v>7</v>
      </c>
      <c r="D4" s="40" t="s">
        <v>8</v>
      </c>
      <c r="E4" s="42" t="s">
        <v>9</v>
      </c>
    </row>
    <row r="5" spans="1:5" ht="17.25" customHeight="1">
      <c r="A5" s="41" t="s">
        <v>10</v>
      </c>
      <c r="B5" s="10">
        <v>12.45</v>
      </c>
      <c r="C5" s="10">
        <v>23.2</v>
      </c>
      <c r="D5" s="11">
        <v>18.96</v>
      </c>
      <c r="E5" s="12">
        <f>AVERAGE($B$5:$D$13)</f>
        <v>16.868851851851851</v>
      </c>
    </row>
    <row r="6" spans="1:5" ht="17.25" customHeight="1">
      <c r="A6" s="41" t="s">
        <v>11</v>
      </c>
      <c r="B6" s="10">
        <v>15.98</v>
      </c>
      <c r="C6" s="10">
        <v>15.999000000000001</v>
      </c>
      <c r="D6" s="11">
        <v>15.96</v>
      </c>
      <c r="E6" s="12">
        <f t="shared" ref="E6:E13" si="0">AVERAGE($B$5:$D$13)</f>
        <v>16.868851851851851</v>
      </c>
    </row>
    <row r="7" spans="1:5" ht="17.25" customHeight="1">
      <c r="A7" s="41" t="s">
        <v>12</v>
      </c>
      <c r="B7" s="10">
        <v>22.08</v>
      </c>
      <c r="C7" s="10">
        <v>23</v>
      </c>
      <c r="D7" s="11">
        <v>20.010000000000002</v>
      </c>
      <c r="E7" s="12">
        <f t="shared" si="0"/>
        <v>16.868851851851851</v>
      </c>
    </row>
    <row r="8" spans="1:5" ht="17.25" customHeight="1">
      <c r="A8" s="41" t="s">
        <v>13</v>
      </c>
      <c r="B8" s="10">
        <v>8</v>
      </c>
      <c r="C8" s="10">
        <v>9.23</v>
      </c>
      <c r="D8" s="11">
        <v>10.01</v>
      </c>
      <c r="E8" s="12">
        <f t="shared" si="0"/>
        <v>16.868851851851851</v>
      </c>
    </row>
    <row r="9" spans="1:5" ht="17.25" customHeight="1">
      <c r="A9" s="41" t="s">
        <v>14</v>
      </c>
      <c r="B9" s="10">
        <v>11.5</v>
      </c>
      <c r="C9" s="10">
        <v>15.68</v>
      </c>
      <c r="D9" s="11">
        <v>18.5</v>
      </c>
      <c r="E9" s="12">
        <f t="shared" si="0"/>
        <v>16.868851851851851</v>
      </c>
    </row>
    <row r="10" spans="1:5" ht="17.25" customHeight="1">
      <c r="A10" s="41" t="s">
        <v>15</v>
      </c>
      <c r="B10" s="10">
        <v>22.8</v>
      </c>
      <c r="C10" s="10">
        <v>21.5</v>
      </c>
      <c r="D10" s="11">
        <v>19</v>
      </c>
      <c r="E10" s="12">
        <f t="shared" si="0"/>
        <v>16.868851851851851</v>
      </c>
    </row>
    <row r="11" spans="1:5" ht="17.25" customHeight="1">
      <c r="A11" s="41" t="s">
        <v>16</v>
      </c>
      <c r="B11" s="10">
        <v>16.399999999999999</v>
      </c>
      <c r="C11" s="10">
        <v>9.5</v>
      </c>
      <c r="D11" s="11">
        <v>15.8</v>
      </c>
      <c r="E11" s="12">
        <f t="shared" si="0"/>
        <v>16.868851851851851</v>
      </c>
    </row>
    <row r="12" spans="1:5" ht="17.25" customHeight="1">
      <c r="A12" s="41" t="s">
        <v>17</v>
      </c>
      <c r="B12" s="10">
        <v>24.8</v>
      </c>
      <c r="C12" s="10">
        <v>22.8</v>
      </c>
      <c r="D12" s="11">
        <v>18.5</v>
      </c>
      <c r="E12" s="12">
        <f t="shared" si="0"/>
        <v>16.868851851851851</v>
      </c>
    </row>
    <row r="13" spans="1:5" ht="17.25" customHeight="1">
      <c r="A13" s="41" t="s">
        <v>18</v>
      </c>
      <c r="B13" s="10">
        <v>10.5</v>
      </c>
      <c r="C13" s="10">
        <v>18.8</v>
      </c>
      <c r="D13" s="11">
        <v>14.5</v>
      </c>
      <c r="E13" s="12">
        <f t="shared" si="0"/>
        <v>16.868851851851851</v>
      </c>
    </row>
    <row r="14" spans="1:5">
      <c r="B14" s="13"/>
    </row>
  </sheetData>
  <mergeCells count="1">
    <mergeCell ref="A2:E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5"/>
  <sheetViews>
    <sheetView workbookViewId="0">
      <selection activeCell="B4" sqref="B4"/>
    </sheetView>
  </sheetViews>
  <sheetFormatPr defaultRowHeight="12.75"/>
  <cols>
    <col min="1" max="2" width="14.42578125" style="14" customWidth="1"/>
    <col min="3" max="3" width="15.42578125" style="14" customWidth="1"/>
    <col min="4" max="16384" width="9.140625" style="14"/>
  </cols>
  <sheetData>
    <row r="1" spans="1:3" ht="27" customHeight="1">
      <c r="A1" s="74" t="s">
        <v>92</v>
      </c>
      <c r="B1" s="74"/>
      <c r="C1" s="74"/>
    </row>
    <row r="2" spans="1:3" ht="6" customHeight="1">
      <c r="A2" s="15"/>
      <c r="B2" s="15"/>
    </row>
    <row r="3" spans="1:3" ht="27" customHeight="1">
      <c r="A3" s="64" t="s">
        <v>82</v>
      </c>
      <c r="B3" s="16" t="s">
        <v>3</v>
      </c>
      <c r="C3" s="17" t="s">
        <v>19</v>
      </c>
    </row>
    <row r="4" spans="1:3" ht="24" customHeight="1">
      <c r="A4" s="65" t="s">
        <v>83</v>
      </c>
      <c r="B4" s="18">
        <v>39725</v>
      </c>
      <c r="C4" s="19">
        <v>22237</v>
      </c>
    </row>
    <row r="5" spans="1:3" ht="24" customHeight="1">
      <c r="A5" s="66" t="s">
        <v>84</v>
      </c>
      <c r="B5" s="20">
        <v>15771</v>
      </c>
      <c r="C5" s="21">
        <v>8870</v>
      </c>
    </row>
    <row r="6" spans="1:3" ht="24" customHeight="1">
      <c r="A6" s="66" t="s">
        <v>85</v>
      </c>
      <c r="B6" s="20">
        <v>8478</v>
      </c>
      <c r="C6" s="21">
        <v>5035</v>
      </c>
    </row>
    <row r="7" spans="1:3" ht="24" customHeight="1">
      <c r="A7" s="66" t="s">
        <v>86</v>
      </c>
      <c r="B7" s="20">
        <v>8280</v>
      </c>
      <c r="C7" s="21">
        <v>4892</v>
      </c>
    </row>
    <row r="8" spans="1:3" ht="24" customHeight="1">
      <c r="A8" s="66" t="s">
        <v>87</v>
      </c>
      <c r="B8" s="20">
        <v>14428</v>
      </c>
      <c r="C8" s="21">
        <v>8757</v>
      </c>
    </row>
    <row r="9" spans="1:3" ht="24" customHeight="1">
      <c r="A9" s="66" t="s">
        <v>88</v>
      </c>
      <c r="B9" s="20">
        <v>7137</v>
      </c>
      <c r="C9" s="21">
        <v>4044</v>
      </c>
    </row>
    <row r="10" spans="1:3" ht="24" customHeight="1">
      <c r="A10" s="66" t="s">
        <v>89</v>
      </c>
      <c r="B10" s="20">
        <v>9379</v>
      </c>
      <c r="C10" s="21">
        <v>5059</v>
      </c>
    </row>
    <row r="11" spans="1:3" ht="24" customHeight="1">
      <c r="A11" s="66" t="s">
        <v>90</v>
      </c>
      <c r="B11" s="20">
        <v>5355</v>
      </c>
      <c r="C11" s="21">
        <v>2813</v>
      </c>
    </row>
    <row r="12" spans="1:3" ht="24" customHeight="1">
      <c r="A12" s="67" t="s">
        <v>91</v>
      </c>
      <c r="B12" s="22">
        <v>9263</v>
      </c>
      <c r="C12" s="23">
        <v>4816</v>
      </c>
    </row>
    <row r="13" spans="1:3" ht="24" customHeight="1">
      <c r="A13" s="68" t="s">
        <v>20</v>
      </c>
      <c r="B13" s="24">
        <f>SUM(B4:B12)</f>
        <v>117816</v>
      </c>
      <c r="C13" s="25">
        <f>SUM(C4:C12)</f>
        <v>66523</v>
      </c>
    </row>
    <row r="14" spans="1:3">
      <c r="A14" s="71"/>
    </row>
    <row r="15" spans="1:3">
      <c r="A15" s="77" t="s">
        <v>112</v>
      </c>
    </row>
  </sheetData>
  <mergeCells count="1">
    <mergeCell ref="A1:C1"/>
  </mergeCells>
  <pageMargins left="0.75" right="0.75" top="1" bottom="1" header="0.5" footer="0.5"/>
  <pageSetup paperSize="9" orientation="portrait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5"/>
  <sheetViews>
    <sheetView workbookViewId="0">
      <selection activeCell="B3" sqref="B3"/>
    </sheetView>
  </sheetViews>
  <sheetFormatPr defaultRowHeight="12.75"/>
  <cols>
    <col min="1" max="1" width="17.28515625" style="14" customWidth="1"/>
    <col min="2" max="16384" width="9.140625" style="14"/>
  </cols>
  <sheetData>
    <row r="1" spans="1:4">
      <c r="A1" s="26" t="s">
        <v>93</v>
      </c>
      <c r="B1" s="27"/>
      <c r="C1" s="27"/>
    </row>
    <row r="2" spans="1:4" ht="12.75" customHeight="1">
      <c r="A2" s="28" t="s">
        <v>21</v>
      </c>
      <c r="B2" s="69" t="s">
        <v>94</v>
      </c>
      <c r="C2" s="70" t="s">
        <v>95</v>
      </c>
    </row>
    <row r="3" spans="1:4">
      <c r="A3" s="29" t="s">
        <v>24</v>
      </c>
      <c r="B3" s="30">
        <v>5577</v>
      </c>
      <c r="C3" s="30">
        <v>4239</v>
      </c>
    </row>
    <row r="4" spans="1:4">
      <c r="A4" s="31" t="s">
        <v>25</v>
      </c>
      <c r="B4" s="32">
        <v>14868</v>
      </c>
      <c r="C4" s="32">
        <v>10715</v>
      </c>
    </row>
    <row r="5" spans="1:4">
      <c r="A5" s="31" t="s">
        <v>26</v>
      </c>
      <c r="B5" s="32">
        <v>16197</v>
      </c>
      <c r="C5" s="32">
        <v>12617</v>
      </c>
    </row>
    <row r="6" spans="1:4">
      <c r="A6" s="31" t="s">
        <v>27</v>
      </c>
      <c r="B6" s="32">
        <v>13203</v>
      </c>
      <c r="C6" s="32">
        <v>10605</v>
      </c>
    </row>
    <row r="7" spans="1:4">
      <c r="A7" s="31" t="s">
        <v>28</v>
      </c>
      <c r="B7" s="32">
        <v>13613</v>
      </c>
      <c r="C7" s="32">
        <v>11237</v>
      </c>
    </row>
    <row r="8" spans="1:4">
      <c r="A8" s="31" t="s">
        <v>29</v>
      </c>
      <c r="B8" s="32">
        <v>14082</v>
      </c>
      <c r="C8" s="32">
        <v>12138</v>
      </c>
    </row>
    <row r="9" spans="1:4">
      <c r="A9" s="31" t="s">
        <v>30</v>
      </c>
      <c r="B9" s="32">
        <v>14062</v>
      </c>
      <c r="C9" s="32">
        <v>12431</v>
      </c>
    </row>
    <row r="10" spans="1:4">
      <c r="A10" s="31" t="s">
        <v>31</v>
      </c>
      <c r="B10" s="32">
        <v>14936</v>
      </c>
      <c r="C10" s="32">
        <v>13509</v>
      </c>
    </row>
    <row r="11" spans="1:4">
      <c r="A11" s="31" t="s">
        <v>32</v>
      </c>
      <c r="B11" s="32">
        <v>17792</v>
      </c>
      <c r="C11" s="32">
        <v>16716</v>
      </c>
    </row>
    <row r="12" spans="1:4">
      <c r="A12" s="31" t="s">
        <v>33</v>
      </c>
      <c r="B12" s="32">
        <v>12485</v>
      </c>
      <c r="C12" s="32">
        <v>11921</v>
      </c>
    </row>
    <row r="13" spans="1:4">
      <c r="A13" s="33" t="s">
        <v>34</v>
      </c>
      <c r="B13" s="34">
        <f>SUM(B3:B12)</f>
        <v>136815</v>
      </c>
      <c r="C13" s="34">
        <f>SUM(C3:C12)</f>
        <v>116128</v>
      </c>
    </row>
    <row r="15" spans="1:4" ht="39" customHeight="1">
      <c r="A15" s="79" t="s">
        <v>113</v>
      </c>
      <c r="B15" s="79"/>
      <c r="C15" s="79"/>
      <c r="D15" s="78"/>
    </row>
  </sheetData>
  <mergeCells count="1">
    <mergeCell ref="A15:C1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syncVertical="1" syncRef="A1" transitionEvaluation="1"/>
  <dimension ref="A1:I49"/>
  <sheetViews>
    <sheetView showGridLines="0" zoomScale="90" zoomScaleNormal="90" workbookViewId="0">
      <selection activeCell="B5" sqref="B5"/>
    </sheetView>
  </sheetViews>
  <sheetFormatPr defaultColWidth="12.5703125" defaultRowHeight="15"/>
  <cols>
    <col min="1" max="1" width="11.7109375" style="37" customWidth="1"/>
    <col min="2" max="3" width="10.28515625" style="37" customWidth="1"/>
    <col min="4" max="4" width="12.5703125" style="37" customWidth="1"/>
    <col min="5" max="6" width="10.28515625" style="37" customWidth="1"/>
    <col min="7" max="7" width="13" style="37" customWidth="1"/>
    <col min="8" max="8" width="10.28515625" style="37" customWidth="1"/>
    <col min="9" max="9" width="8.140625" style="37" customWidth="1"/>
    <col min="10" max="16384" width="12.5703125" style="37"/>
  </cols>
  <sheetData>
    <row r="1" spans="1:9" ht="30.6" customHeight="1">
      <c r="A1" s="60" t="s">
        <v>35</v>
      </c>
      <c r="B1" s="35"/>
      <c r="C1" s="36"/>
      <c r="D1" s="36"/>
      <c r="E1" s="36"/>
      <c r="F1" s="36"/>
      <c r="G1" s="36"/>
      <c r="H1" s="36"/>
      <c r="I1" s="36"/>
    </row>
    <row r="2" spans="1:9" ht="3" customHeight="1" thickBot="1">
      <c r="A2" s="38"/>
      <c r="B2" s="39"/>
      <c r="C2" s="39"/>
      <c r="D2" s="39"/>
      <c r="E2" s="39"/>
      <c r="F2" s="39"/>
      <c r="G2" s="39"/>
      <c r="H2" s="39"/>
      <c r="I2" s="39"/>
    </row>
    <row r="3" spans="1:9" ht="41.25" customHeight="1">
      <c r="A3" s="75" t="s">
        <v>36</v>
      </c>
      <c r="B3" s="48" t="s">
        <v>37</v>
      </c>
      <c r="C3" s="49"/>
      <c r="D3" s="50"/>
      <c r="E3" s="51" t="s">
        <v>38</v>
      </c>
      <c r="F3" s="52"/>
      <c r="G3" s="52"/>
      <c r="H3" s="61" t="s">
        <v>39</v>
      </c>
      <c r="I3" s="62"/>
    </row>
    <row r="4" spans="1:9" ht="25.15" customHeight="1" thickBot="1">
      <c r="A4" s="76"/>
      <c r="B4" s="53" t="s">
        <v>40</v>
      </c>
      <c r="C4" s="54" t="s">
        <v>41</v>
      </c>
      <c r="D4" s="54" t="s">
        <v>42</v>
      </c>
      <c r="E4" s="55" t="s">
        <v>40</v>
      </c>
      <c r="F4" s="54" t="s">
        <v>41</v>
      </c>
      <c r="G4" s="56" t="s">
        <v>42</v>
      </c>
      <c r="H4" s="55" t="s">
        <v>43</v>
      </c>
      <c r="I4" s="57" t="s">
        <v>44</v>
      </c>
    </row>
    <row r="5" spans="1:9" ht="18" customHeight="1">
      <c r="A5" s="58" t="s">
        <v>45</v>
      </c>
      <c r="B5" s="43">
        <v>78452</v>
      </c>
      <c r="C5" s="44">
        <v>49341</v>
      </c>
      <c r="D5" s="45">
        <v>101.8</v>
      </c>
      <c r="E5" s="46">
        <v>82270</v>
      </c>
      <c r="F5" s="44">
        <v>51935</v>
      </c>
      <c r="G5" s="45">
        <v>105.6</v>
      </c>
      <c r="H5" s="46">
        <v>38323</v>
      </c>
      <c r="I5" s="47">
        <f t="shared" ref="I5:I28" si="0">H5/B5*100</f>
        <v>48.848977718859935</v>
      </c>
    </row>
    <row r="6" spans="1:9" ht="18" customHeight="1">
      <c r="A6" s="58" t="s">
        <v>46</v>
      </c>
      <c r="B6" s="43">
        <v>86279</v>
      </c>
      <c r="C6" s="44">
        <v>53948</v>
      </c>
      <c r="D6" s="45">
        <f t="shared" ref="D6:D47" si="1">B6/B5*100</f>
        <v>109.97680110131036</v>
      </c>
      <c r="E6" s="46">
        <v>95923</v>
      </c>
      <c r="F6" s="44">
        <v>59618</v>
      </c>
      <c r="G6" s="45">
        <f t="shared" ref="G6:G47" si="2">E6/E5*100</f>
        <v>116.59535675215753</v>
      </c>
      <c r="H6" s="46">
        <v>41379</v>
      </c>
      <c r="I6" s="47">
        <f t="shared" si="0"/>
        <v>47.959526651908348</v>
      </c>
    </row>
    <row r="7" spans="1:9" ht="18" customHeight="1">
      <c r="A7" s="58" t="s">
        <v>47</v>
      </c>
      <c r="B7" s="43">
        <v>99199</v>
      </c>
      <c r="C7" s="44">
        <v>61452</v>
      </c>
      <c r="D7" s="45">
        <f t="shared" si="1"/>
        <v>114.97467518167805</v>
      </c>
      <c r="E7" s="46">
        <v>107326</v>
      </c>
      <c r="F7" s="44">
        <v>67267</v>
      </c>
      <c r="G7" s="45">
        <f t="shared" si="2"/>
        <v>111.88765989387322</v>
      </c>
      <c r="H7" s="46">
        <v>48902</v>
      </c>
      <c r="I7" s="47">
        <f t="shared" si="0"/>
        <v>49.296867911974914</v>
      </c>
    </row>
    <row r="8" spans="1:9" ht="18" customHeight="1">
      <c r="A8" s="58" t="s">
        <v>48</v>
      </c>
      <c r="B8" s="43">
        <v>107735</v>
      </c>
      <c r="C8" s="44">
        <v>66976</v>
      </c>
      <c r="D8" s="45">
        <f t="shared" si="1"/>
        <v>108.60492545287754</v>
      </c>
      <c r="E8" s="46">
        <v>112961</v>
      </c>
      <c r="F8" s="44">
        <v>70229</v>
      </c>
      <c r="G8" s="45">
        <f t="shared" si="2"/>
        <v>105.250358720161</v>
      </c>
      <c r="H8" s="46">
        <v>53447</v>
      </c>
      <c r="I8" s="47">
        <f t="shared" si="0"/>
        <v>49.609690444145357</v>
      </c>
    </row>
    <row r="9" spans="1:9" ht="18" customHeight="1">
      <c r="A9" s="58" t="s">
        <v>49</v>
      </c>
      <c r="B9" s="43">
        <v>114008</v>
      </c>
      <c r="C9" s="44">
        <v>70114</v>
      </c>
      <c r="D9" s="45">
        <f t="shared" si="1"/>
        <v>105.82262031837379</v>
      </c>
      <c r="E9" s="46">
        <v>120644</v>
      </c>
      <c r="F9" s="44">
        <v>75415</v>
      </c>
      <c r="G9" s="45">
        <f t="shared" si="2"/>
        <v>106.80146245164259</v>
      </c>
      <c r="H9" s="46">
        <v>57107</v>
      </c>
      <c r="I9" s="47">
        <f t="shared" si="0"/>
        <v>50.090344537225462</v>
      </c>
    </row>
    <row r="10" spans="1:9" ht="18" customHeight="1">
      <c r="A10" s="58" t="s">
        <v>50</v>
      </c>
      <c r="B10" s="43">
        <v>119667</v>
      </c>
      <c r="C10" s="44">
        <v>73884</v>
      </c>
      <c r="D10" s="45">
        <f t="shared" si="1"/>
        <v>104.96368675882395</v>
      </c>
      <c r="E10" s="46">
        <v>124481</v>
      </c>
      <c r="F10" s="44">
        <v>77980</v>
      </c>
      <c r="G10" s="45">
        <f t="shared" si="2"/>
        <v>103.18043168329962</v>
      </c>
      <c r="H10" s="46">
        <v>60229</v>
      </c>
      <c r="I10" s="47">
        <f t="shared" si="0"/>
        <v>50.330500472143534</v>
      </c>
    </row>
    <row r="11" spans="1:9" ht="18" customHeight="1">
      <c r="A11" s="58" t="s">
        <v>51</v>
      </c>
      <c r="B11" s="43">
        <v>122711</v>
      </c>
      <c r="C11" s="44">
        <v>75170</v>
      </c>
      <c r="D11" s="45">
        <f t="shared" si="1"/>
        <v>102.54372550494288</v>
      </c>
      <c r="E11" s="46">
        <v>121735</v>
      </c>
      <c r="F11" s="44">
        <v>76225</v>
      </c>
      <c r="G11" s="45">
        <f t="shared" si="2"/>
        <v>97.794040857640923</v>
      </c>
      <c r="H11" s="46">
        <v>61185</v>
      </c>
      <c r="I11" s="47">
        <f t="shared" si="0"/>
        <v>49.861055651082623</v>
      </c>
    </row>
    <row r="12" spans="1:9" ht="18" customHeight="1">
      <c r="A12" s="58" t="s">
        <v>52</v>
      </c>
      <c r="B12" s="43">
        <v>122800</v>
      </c>
      <c r="C12" s="44">
        <v>74878</v>
      </c>
      <c r="D12" s="45">
        <f t="shared" si="1"/>
        <v>100.072528135212</v>
      </c>
      <c r="E12" s="46">
        <v>126532</v>
      </c>
      <c r="F12" s="44">
        <v>77363</v>
      </c>
      <c r="G12" s="45">
        <f t="shared" si="2"/>
        <v>103.9405265535795</v>
      </c>
      <c r="H12" s="46">
        <v>60017</v>
      </c>
      <c r="I12" s="47">
        <f t="shared" si="0"/>
        <v>48.873778501628664</v>
      </c>
    </row>
    <row r="13" spans="1:9" ht="18" customHeight="1">
      <c r="A13" s="58" t="s">
        <v>53</v>
      </c>
      <c r="B13" s="43">
        <v>134555</v>
      </c>
      <c r="C13" s="44">
        <v>79799</v>
      </c>
      <c r="D13" s="45">
        <f t="shared" si="1"/>
        <v>109.57247557003258</v>
      </c>
      <c r="E13" s="46">
        <v>144407</v>
      </c>
      <c r="F13" s="44">
        <v>86382</v>
      </c>
      <c r="G13" s="45">
        <f t="shared" si="2"/>
        <v>114.12686118926439</v>
      </c>
      <c r="H13" s="46">
        <v>62261</v>
      </c>
      <c r="I13" s="47">
        <f t="shared" si="0"/>
        <v>46.271784772026308</v>
      </c>
    </row>
    <row r="14" spans="1:9" ht="18" customHeight="1">
      <c r="A14" s="59" t="s">
        <v>54</v>
      </c>
      <c r="B14" s="43">
        <v>139878</v>
      </c>
      <c r="C14" s="44">
        <v>83384</v>
      </c>
      <c r="D14" s="45">
        <f t="shared" si="1"/>
        <v>103.95600312140016</v>
      </c>
      <c r="E14" s="46">
        <v>144810</v>
      </c>
      <c r="F14" s="44">
        <v>86852</v>
      </c>
      <c r="G14" s="45">
        <f t="shared" si="2"/>
        <v>100.27907234413844</v>
      </c>
      <c r="H14" s="46">
        <v>64264</v>
      </c>
      <c r="I14" s="47">
        <f t="shared" si="0"/>
        <v>45.942893092552076</v>
      </c>
    </row>
    <row r="15" spans="1:9" ht="18" customHeight="1">
      <c r="A15" s="59" t="s">
        <v>55</v>
      </c>
      <c r="B15" s="43">
        <v>160617</v>
      </c>
      <c r="C15" s="44">
        <v>91376</v>
      </c>
      <c r="D15" s="45">
        <f t="shared" si="1"/>
        <v>114.8264916570154</v>
      </c>
      <c r="E15" s="46">
        <v>195466</v>
      </c>
      <c r="F15" s="44">
        <v>106952</v>
      </c>
      <c r="G15" s="45">
        <f t="shared" si="2"/>
        <v>134.9810095987846</v>
      </c>
      <c r="H15" s="46">
        <v>67443</v>
      </c>
      <c r="I15" s="47">
        <f t="shared" si="0"/>
        <v>41.9899512504903</v>
      </c>
    </row>
    <row r="16" spans="1:9" ht="18" customHeight="1">
      <c r="A16" s="59" t="s">
        <v>56</v>
      </c>
      <c r="B16" s="43">
        <v>253670</v>
      </c>
      <c r="C16" s="44">
        <v>133061</v>
      </c>
      <c r="D16" s="45">
        <f t="shared" si="1"/>
        <v>157.93471425814204</v>
      </c>
      <c r="E16" s="46">
        <v>283308</v>
      </c>
      <c r="F16" s="44">
        <v>146146</v>
      </c>
      <c r="G16" s="45">
        <f t="shared" si="2"/>
        <v>144.93978492423233</v>
      </c>
      <c r="H16" s="46">
        <v>77711</v>
      </c>
      <c r="I16" s="47">
        <f t="shared" si="0"/>
        <v>30.634682855678637</v>
      </c>
    </row>
    <row r="17" spans="1:9" ht="18" customHeight="1">
      <c r="A17" s="59" t="s">
        <v>57</v>
      </c>
      <c r="B17" s="43">
        <v>266568</v>
      </c>
      <c r="C17" s="44">
        <v>141320</v>
      </c>
      <c r="D17" s="45">
        <f t="shared" si="1"/>
        <v>105.08455867859819</v>
      </c>
      <c r="E17" s="46">
        <v>261050</v>
      </c>
      <c r="F17" s="44">
        <v>141305</v>
      </c>
      <c r="G17" s="45">
        <f t="shared" si="2"/>
        <v>92.143532833523935</v>
      </c>
      <c r="H17" s="46">
        <v>79401</v>
      </c>
      <c r="I17" s="47">
        <f t="shared" si="0"/>
        <v>29.786395966507605</v>
      </c>
    </row>
    <row r="18" spans="1:9" ht="18" customHeight="1">
      <c r="A18" s="58" t="s">
        <v>58</v>
      </c>
      <c r="B18" s="43">
        <v>250779</v>
      </c>
      <c r="C18" s="44">
        <v>138375</v>
      </c>
      <c r="D18" s="45">
        <f t="shared" si="1"/>
        <v>94.076933465382197</v>
      </c>
      <c r="E18" s="46">
        <v>243096</v>
      </c>
      <c r="F18" s="44">
        <v>134891</v>
      </c>
      <c r="G18" s="45">
        <f t="shared" si="2"/>
        <v>93.12239034667688</v>
      </c>
      <c r="H18" s="46">
        <v>80243</v>
      </c>
      <c r="I18" s="47">
        <f t="shared" si="0"/>
        <v>31.997495803077609</v>
      </c>
    </row>
    <row r="19" spans="1:9" ht="18" customHeight="1">
      <c r="A19" s="59" t="s">
        <v>59</v>
      </c>
      <c r="B19" s="43">
        <v>243324</v>
      </c>
      <c r="C19" s="44">
        <v>130483</v>
      </c>
      <c r="D19" s="45">
        <f t="shared" si="1"/>
        <v>97.027263048341368</v>
      </c>
      <c r="E19" s="46">
        <v>247555</v>
      </c>
      <c r="F19" s="44">
        <v>129546</v>
      </c>
      <c r="G19" s="45">
        <f t="shared" si="2"/>
        <v>101.83425478000461</v>
      </c>
      <c r="H19" s="46">
        <v>83244</v>
      </c>
      <c r="I19" s="47">
        <f t="shared" si="0"/>
        <v>34.211175223159245</v>
      </c>
    </row>
    <row r="20" spans="1:9" ht="18" customHeight="1">
      <c r="A20" s="59" t="s">
        <v>60</v>
      </c>
      <c r="B20" s="43">
        <v>240600.58333333331</v>
      </c>
      <c r="C20" s="44">
        <v>124232.25</v>
      </c>
      <c r="D20" s="45">
        <f t="shared" si="1"/>
        <v>98.880744740894173</v>
      </c>
      <c r="E20" s="46">
        <v>249070</v>
      </c>
      <c r="F20" s="44">
        <v>125807</v>
      </c>
      <c r="G20" s="45">
        <f t="shared" si="2"/>
        <v>100.61198521540669</v>
      </c>
      <c r="H20" s="46">
        <v>84355</v>
      </c>
      <c r="I20" s="47">
        <f t="shared" si="0"/>
        <v>35.060180998452836</v>
      </c>
    </row>
    <row r="21" spans="1:9" ht="18" customHeight="1">
      <c r="A21" s="59" t="s">
        <v>61</v>
      </c>
      <c r="B21" s="43">
        <v>261023</v>
      </c>
      <c r="C21" s="44">
        <v>129556</v>
      </c>
      <c r="D21" s="45">
        <f t="shared" si="1"/>
        <v>108.48809939848442</v>
      </c>
      <c r="E21" s="46">
        <v>269263</v>
      </c>
      <c r="F21" s="44">
        <v>134978</v>
      </c>
      <c r="G21" s="45">
        <f t="shared" si="2"/>
        <v>108.107359376882</v>
      </c>
      <c r="H21" s="46">
        <v>87604</v>
      </c>
      <c r="I21" s="47">
        <f t="shared" si="0"/>
        <v>33.561793405178854</v>
      </c>
    </row>
    <row r="22" spans="1:9" ht="18" customHeight="1">
      <c r="A22" s="59" t="s">
        <v>62</v>
      </c>
      <c r="B22" s="43">
        <v>277691</v>
      </c>
      <c r="C22" s="44">
        <v>137284</v>
      </c>
      <c r="D22" s="45">
        <f t="shared" si="1"/>
        <v>106.38564417694994</v>
      </c>
      <c r="E22" s="46">
        <v>287120</v>
      </c>
      <c r="F22" s="44">
        <v>145776</v>
      </c>
      <c r="G22" s="45">
        <f t="shared" si="2"/>
        <v>106.63180607807237</v>
      </c>
      <c r="H22" s="46">
        <v>89313</v>
      </c>
      <c r="I22" s="47">
        <f t="shared" si="0"/>
        <v>32.162727636113516</v>
      </c>
    </row>
    <row r="23" spans="1:9" ht="18" customHeight="1">
      <c r="A23" s="58" t="s">
        <v>63</v>
      </c>
      <c r="B23" s="43">
        <v>287761.75</v>
      </c>
      <c r="C23" s="44">
        <v>149308.58333333334</v>
      </c>
      <c r="D23" s="45">
        <f t="shared" si="1"/>
        <v>103.62660295076182</v>
      </c>
      <c r="E23" s="46">
        <v>302731</v>
      </c>
      <c r="F23" s="44">
        <v>158920</v>
      </c>
      <c r="G23" s="45">
        <f t="shared" si="2"/>
        <v>105.43709947060462</v>
      </c>
      <c r="H23" s="46">
        <v>90456</v>
      </c>
      <c r="I23" s="47">
        <f t="shared" si="0"/>
        <v>31.434337607413077</v>
      </c>
    </row>
    <row r="24" spans="1:9" ht="18" customHeight="1">
      <c r="A24" s="58" t="s">
        <v>64</v>
      </c>
      <c r="B24" s="43">
        <v>321865.5</v>
      </c>
      <c r="C24" s="44">
        <v>169139.91666666666</v>
      </c>
      <c r="D24" s="45">
        <f t="shared" si="1"/>
        <v>111.85138400082708</v>
      </c>
      <c r="E24" s="46">
        <v>341730</v>
      </c>
      <c r="F24" s="44">
        <v>180129</v>
      </c>
      <c r="G24" s="45">
        <f t="shared" si="2"/>
        <v>112.88239394049502</v>
      </c>
      <c r="H24" s="46">
        <v>94647</v>
      </c>
      <c r="I24" s="47">
        <f t="shared" si="0"/>
        <v>29.405761102075246</v>
      </c>
    </row>
    <row r="25" spans="1:9" ht="18" customHeight="1">
      <c r="A25" s="58" t="s">
        <v>65</v>
      </c>
      <c r="B25" s="43">
        <v>357872</v>
      </c>
      <c r="C25" s="44">
        <v>188502</v>
      </c>
      <c r="D25" s="45">
        <f t="shared" si="1"/>
        <v>111.18681561086852</v>
      </c>
      <c r="E25" s="46">
        <v>378544</v>
      </c>
      <c r="F25" s="44">
        <v>200652</v>
      </c>
      <c r="G25" s="45">
        <f t="shared" si="2"/>
        <v>110.77283235302724</v>
      </c>
      <c r="H25" s="46">
        <v>100762</v>
      </c>
      <c r="I25" s="47">
        <f t="shared" si="0"/>
        <v>28.155876961595204</v>
      </c>
    </row>
    <row r="26" spans="1:9" ht="18" customHeight="1">
      <c r="A26" s="58" t="s">
        <v>66</v>
      </c>
      <c r="B26" s="43">
        <v>380195</v>
      </c>
      <c r="C26" s="44">
        <v>203405</v>
      </c>
      <c r="D26" s="45">
        <f t="shared" si="1"/>
        <v>106.23770510126526</v>
      </c>
      <c r="E26" s="46">
        <v>395141</v>
      </c>
      <c r="F26" s="44">
        <v>214716</v>
      </c>
      <c r="G26" s="45">
        <f t="shared" si="2"/>
        <v>104.3844308719726</v>
      </c>
      <c r="H26" s="46">
        <v>104157</v>
      </c>
      <c r="I26" s="47">
        <f t="shared" si="0"/>
        <v>27.395678533384181</v>
      </c>
    </row>
    <row r="27" spans="1:9" ht="18" customHeight="1">
      <c r="A27" s="58" t="s">
        <v>67</v>
      </c>
      <c r="B27" s="43">
        <v>389741</v>
      </c>
      <c r="C27" s="44">
        <v>212987</v>
      </c>
      <c r="D27" s="45">
        <f t="shared" si="1"/>
        <v>102.51081681768565</v>
      </c>
      <c r="E27" s="46">
        <v>366162</v>
      </c>
      <c r="F27" s="44">
        <v>206105</v>
      </c>
      <c r="G27" s="45">
        <f t="shared" si="2"/>
        <v>92.66616220538998</v>
      </c>
      <c r="H27" s="46">
        <v>101127</v>
      </c>
      <c r="I27" s="47">
        <f t="shared" si="0"/>
        <v>25.947231623052229</v>
      </c>
    </row>
    <row r="28" spans="1:9" ht="18" customHeight="1">
      <c r="A28" s="58" t="s">
        <v>68</v>
      </c>
      <c r="B28" s="43">
        <v>329799</v>
      </c>
      <c r="C28" s="44">
        <v>189721</v>
      </c>
      <c r="D28" s="45">
        <f t="shared" si="1"/>
        <v>84.620042541072152</v>
      </c>
      <c r="E28" s="46">
        <v>318684</v>
      </c>
      <c r="F28" s="44">
        <v>186281</v>
      </c>
      <c r="G28" s="45">
        <f t="shared" si="2"/>
        <v>87.033608075114287</v>
      </c>
      <c r="H28" s="46">
        <v>81446</v>
      </c>
      <c r="I28" s="47">
        <f t="shared" si="0"/>
        <v>24.695647955269724</v>
      </c>
    </row>
    <row r="29" spans="1:9" ht="18" customHeight="1">
      <c r="A29" s="58" t="s">
        <v>96</v>
      </c>
      <c r="B29" s="43">
        <v>309875</v>
      </c>
      <c r="C29" s="44">
        <v>180847</v>
      </c>
      <c r="D29" s="45">
        <f t="shared" si="1"/>
        <v>93.95874456866153</v>
      </c>
      <c r="E29" s="46">
        <v>317577</v>
      </c>
      <c r="F29" s="44">
        <v>185073</v>
      </c>
      <c r="G29" s="45">
        <f t="shared" si="2"/>
        <v>99.65263395714878</v>
      </c>
      <c r="H29" s="46">
        <v>74152</v>
      </c>
      <c r="I29" s="47">
        <f t="shared" ref="I29:I47" si="3">H29/B29*100</f>
        <v>23.92964905203711</v>
      </c>
    </row>
    <row r="30" spans="1:9" ht="18" customHeight="1">
      <c r="A30" s="58" t="s">
        <v>97</v>
      </c>
      <c r="B30" s="43">
        <v>308738</v>
      </c>
      <c r="C30" s="44">
        <v>180796</v>
      </c>
      <c r="D30" s="45">
        <f t="shared" si="1"/>
        <v>99.633077853973376</v>
      </c>
      <c r="E30" s="46">
        <v>307851</v>
      </c>
      <c r="F30" s="44">
        <v>182421</v>
      </c>
      <c r="G30" s="45">
        <f t="shared" si="2"/>
        <v>96.937435645528495</v>
      </c>
      <c r="H30" s="46">
        <v>71591</v>
      </c>
      <c r="I30" s="47">
        <f t="shared" si="3"/>
        <v>23.188269665541654</v>
      </c>
    </row>
    <row r="31" spans="1:9" ht="18" customHeight="1">
      <c r="A31" s="58" t="s">
        <v>98</v>
      </c>
      <c r="B31" s="43">
        <v>291616</v>
      </c>
      <c r="C31" s="44">
        <v>175097</v>
      </c>
      <c r="D31" s="45">
        <f t="shared" si="1"/>
        <v>94.45419741010177</v>
      </c>
      <c r="E31" s="46">
        <v>293153</v>
      </c>
      <c r="F31" s="44">
        <v>177649</v>
      </c>
      <c r="G31" s="45">
        <f t="shared" si="2"/>
        <v>95.225612390409637</v>
      </c>
      <c r="H31" s="46">
        <v>65982</v>
      </c>
      <c r="I31" s="47">
        <f t="shared" si="3"/>
        <v>22.626330516844067</v>
      </c>
    </row>
    <row r="32" spans="1:9" ht="18" customHeight="1">
      <c r="A32" s="58" t="s">
        <v>99</v>
      </c>
      <c r="B32" s="43">
        <v>264448</v>
      </c>
      <c r="C32" s="44">
        <v>161966</v>
      </c>
      <c r="D32" s="45">
        <f t="shared" si="1"/>
        <v>90.6836387578185</v>
      </c>
      <c r="E32" s="46">
        <v>254484</v>
      </c>
      <c r="F32" s="44">
        <v>156708</v>
      </c>
      <c r="G32" s="45">
        <f t="shared" si="2"/>
        <v>86.809277066924096</v>
      </c>
      <c r="H32" s="46">
        <v>56245</v>
      </c>
      <c r="I32" s="47">
        <f t="shared" si="3"/>
        <v>21.268831679574056</v>
      </c>
    </row>
    <row r="33" spans="1:9" ht="18" customHeight="1">
      <c r="A33" s="58" t="s">
        <v>22</v>
      </c>
      <c r="B33" s="43">
        <v>236741</v>
      </c>
      <c r="C33" s="44">
        <v>147201</v>
      </c>
      <c r="D33" s="45">
        <f t="shared" si="1"/>
        <v>89.522703896418193</v>
      </c>
      <c r="E33" s="46">
        <v>240455</v>
      </c>
      <c r="F33" s="44">
        <v>149986</v>
      </c>
      <c r="G33" s="45">
        <f t="shared" si="2"/>
        <v>94.487276213828764</v>
      </c>
      <c r="H33" s="46">
        <v>46918</v>
      </c>
      <c r="I33" s="47">
        <f t="shared" si="3"/>
        <v>19.818282426787079</v>
      </c>
    </row>
    <row r="34" spans="1:9" ht="18" customHeight="1">
      <c r="A34" s="58" t="s">
        <v>23</v>
      </c>
      <c r="B34" s="43">
        <v>263174</v>
      </c>
      <c r="C34" s="44">
        <v>156059</v>
      </c>
      <c r="D34" s="45">
        <f t="shared" si="1"/>
        <v>111.16536637084408</v>
      </c>
      <c r="E34" s="46">
        <v>291545</v>
      </c>
      <c r="F34" s="44">
        <v>165238</v>
      </c>
      <c r="G34" s="45">
        <f t="shared" si="2"/>
        <v>121.24721881433116</v>
      </c>
      <c r="H34" s="46">
        <v>46394</v>
      </c>
      <c r="I34" s="47">
        <f t="shared" si="3"/>
        <v>17.628641127163018</v>
      </c>
    </row>
    <row r="35" spans="1:9" ht="18" customHeight="1">
      <c r="A35" s="58" t="s">
        <v>100</v>
      </c>
      <c r="B35" s="43">
        <v>302425</v>
      </c>
      <c r="C35" s="44">
        <v>165620</v>
      </c>
      <c r="D35" s="45">
        <f t="shared" si="1"/>
        <v>114.91446723460524</v>
      </c>
      <c r="E35" s="46">
        <v>319845</v>
      </c>
      <c r="F35" s="44">
        <v>172940</v>
      </c>
      <c r="G35" s="45">
        <f t="shared" si="2"/>
        <v>109.7069063094891</v>
      </c>
      <c r="H35" s="46">
        <v>51011</v>
      </c>
      <c r="I35" s="47">
        <f t="shared" si="3"/>
        <v>16.867322476647104</v>
      </c>
    </row>
    <row r="36" spans="1:9" ht="18" customHeight="1">
      <c r="A36" s="58" t="s">
        <v>101</v>
      </c>
      <c r="B36" s="43">
        <v>305333</v>
      </c>
      <c r="C36" s="44">
        <v>163925</v>
      </c>
      <c r="D36" s="45">
        <f t="shared" si="1"/>
        <v>100.96156071753329</v>
      </c>
      <c r="E36" s="46">
        <v>315438</v>
      </c>
      <c r="F36" s="44">
        <v>168976</v>
      </c>
      <c r="G36" s="45">
        <f t="shared" si="2"/>
        <v>98.622145101533548</v>
      </c>
      <c r="H36" s="46">
        <v>53105.333333333336</v>
      </c>
      <c r="I36" s="47">
        <f t="shared" si="3"/>
        <v>17.392595406763544</v>
      </c>
    </row>
    <row r="37" spans="1:9" ht="18" customHeight="1">
      <c r="A37" s="58" t="s">
        <v>102</v>
      </c>
      <c r="B37" s="43">
        <v>324323</v>
      </c>
      <c r="C37" s="44">
        <v>172244</v>
      </c>
      <c r="D37" s="45">
        <f t="shared" si="1"/>
        <v>106.21943910419117</v>
      </c>
      <c r="E37" s="46">
        <v>358214</v>
      </c>
      <c r="F37" s="44">
        <v>189856</v>
      </c>
      <c r="G37" s="45">
        <f t="shared" si="2"/>
        <v>113.56082653326484</v>
      </c>
      <c r="H37" s="46">
        <v>57277</v>
      </c>
      <c r="I37" s="47">
        <f t="shared" si="3"/>
        <v>17.660480446961824</v>
      </c>
    </row>
    <row r="38" spans="1:9" ht="18" customHeight="1">
      <c r="A38" s="58" t="s">
        <v>103</v>
      </c>
      <c r="B38" s="43">
        <v>345112</v>
      </c>
      <c r="C38" s="44">
        <v>182042</v>
      </c>
      <c r="D38" s="45">
        <f t="shared" si="1"/>
        <v>106.40996784070202</v>
      </c>
      <c r="E38" s="46">
        <v>363411</v>
      </c>
      <c r="F38" s="44">
        <v>192106</v>
      </c>
      <c r="G38" s="45">
        <f t="shared" si="2"/>
        <v>101.45080873444365</v>
      </c>
      <c r="H38" s="46">
        <v>61442</v>
      </c>
      <c r="I38" s="47">
        <f t="shared" si="3"/>
        <v>17.803495676765806</v>
      </c>
    </row>
    <row r="39" spans="1:9" ht="18" customHeight="1">
      <c r="A39" s="58" t="s">
        <v>104</v>
      </c>
      <c r="B39" s="43">
        <v>328187</v>
      </c>
      <c r="C39" s="44">
        <v>174702</v>
      </c>
      <c r="D39" s="45">
        <f t="shared" si="1"/>
        <v>95.095794988293662</v>
      </c>
      <c r="E39" s="46">
        <v>316763</v>
      </c>
      <c r="F39" s="44">
        <v>170681</v>
      </c>
      <c r="G39" s="45">
        <f t="shared" si="2"/>
        <v>87.163844792810337</v>
      </c>
      <c r="H39" s="46">
        <v>59640</v>
      </c>
      <c r="I39" s="47">
        <f t="shared" si="3"/>
        <v>18.172566250338985</v>
      </c>
    </row>
    <row r="40" spans="1:9" ht="18" customHeight="1">
      <c r="A40" s="58" t="s">
        <v>105</v>
      </c>
      <c r="B40" s="43">
        <v>285906</v>
      </c>
      <c r="C40" s="44">
        <v>155208</v>
      </c>
      <c r="D40" s="45">
        <f t="shared" si="1"/>
        <v>87.11679621679103</v>
      </c>
      <c r="E40" s="46">
        <v>285468</v>
      </c>
      <c r="F40" s="44">
        <v>156337</v>
      </c>
      <c r="G40" s="45">
        <f t="shared" si="2"/>
        <v>90.120373907306089</v>
      </c>
      <c r="H40" s="46">
        <v>52255</v>
      </c>
      <c r="I40" s="47">
        <f t="shared" si="3"/>
        <v>18.276986142298519</v>
      </c>
    </row>
    <row r="41" spans="1:9" ht="18" customHeight="1">
      <c r="A41" s="58" t="s">
        <v>106</v>
      </c>
      <c r="B41" s="43">
        <v>241860</v>
      </c>
      <c r="C41" s="44">
        <v>133913</v>
      </c>
      <c r="D41" s="45">
        <f t="shared" si="1"/>
        <v>84.594237266793982</v>
      </c>
      <c r="E41" s="46">
        <v>236617</v>
      </c>
      <c r="F41" s="44">
        <v>132852</v>
      </c>
      <c r="G41" s="45">
        <f t="shared" si="2"/>
        <v>82.887398937884456</v>
      </c>
      <c r="H41" s="46">
        <v>42935</v>
      </c>
      <c r="I41" s="47">
        <f t="shared" si="3"/>
        <v>17.752005292317872</v>
      </c>
    </row>
    <row r="42" spans="1:9" ht="18" customHeight="1">
      <c r="A42" s="58" t="s">
        <v>107</v>
      </c>
      <c r="B42" s="43">
        <v>193967</v>
      </c>
      <c r="C42" s="44">
        <v>110823</v>
      </c>
      <c r="D42" s="45">
        <f t="shared" si="1"/>
        <v>80.198048457785504</v>
      </c>
      <c r="E42" s="46">
        <v>187363</v>
      </c>
      <c r="F42" s="44">
        <v>106939</v>
      </c>
      <c r="G42" s="45">
        <f t="shared" si="2"/>
        <v>79.184082293326341</v>
      </c>
      <c r="H42" s="46">
        <v>31985</v>
      </c>
      <c r="I42" s="47">
        <f t="shared" si="3"/>
        <v>16.489918388179433</v>
      </c>
    </row>
    <row r="43" spans="1:9" ht="18" customHeight="1">
      <c r="A43" s="58" t="s">
        <v>108</v>
      </c>
      <c r="B43" s="43">
        <v>153542</v>
      </c>
      <c r="C43" s="44">
        <v>87139</v>
      </c>
      <c r="D43" s="45">
        <f t="shared" si="1"/>
        <v>79.158825985863572</v>
      </c>
      <c r="E43" s="46">
        <v>148919</v>
      </c>
      <c r="F43" s="44">
        <v>83407</v>
      </c>
      <c r="G43" s="45">
        <f t="shared" si="2"/>
        <v>79.481541179421768</v>
      </c>
      <c r="H43" s="46">
        <v>24144</v>
      </c>
      <c r="I43" s="47">
        <f t="shared" si="3"/>
        <v>15.724687707597921</v>
      </c>
    </row>
    <row r="44" spans="1:9" ht="18" customHeight="1">
      <c r="A44" s="58" t="s">
        <v>109</v>
      </c>
      <c r="B44" s="43">
        <v>128650</v>
      </c>
      <c r="C44" s="44">
        <v>71525</v>
      </c>
      <c r="D44" s="45">
        <f t="shared" si="1"/>
        <v>83.788149170910884</v>
      </c>
      <c r="E44" s="46">
        <v>131753</v>
      </c>
      <c r="F44" s="44">
        <v>72635</v>
      </c>
      <c r="G44" s="45">
        <f t="shared" si="2"/>
        <v>88.472928236155227</v>
      </c>
      <c r="H44" s="46">
        <v>19641</v>
      </c>
      <c r="I44" s="47">
        <f t="shared" si="3"/>
        <v>15.267003497862417</v>
      </c>
    </row>
    <row r="45" spans="1:9" ht="18" customHeight="1">
      <c r="A45" s="58" t="s">
        <v>110</v>
      </c>
      <c r="B45" s="43">
        <v>150824</v>
      </c>
      <c r="C45" s="44">
        <v>83595</v>
      </c>
      <c r="D45" s="45">
        <f t="shared" si="1"/>
        <v>117.23591138748543</v>
      </c>
      <c r="E45" s="46">
        <v>159845</v>
      </c>
      <c r="F45" s="44">
        <v>87817</v>
      </c>
      <c r="G45" s="45">
        <f t="shared" si="2"/>
        <v>121.3217156345586</v>
      </c>
      <c r="H45" s="46">
        <v>20751</v>
      </c>
      <c r="I45" s="47">
        <f t="shared" si="3"/>
        <v>13.758420410544742</v>
      </c>
    </row>
    <row r="46" spans="1:9" ht="18" customHeight="1">
      <c r="A46" s="58" t="s">
        <v>94</v>
      </c>
      <c r="B46" s="43">
        <v>136816</v>
      </c>
      <c r="C46" s="44">
        <v>75828</v>
      </c>
      <c r="D46" s="45">
        <f t="shared" si="1"/>
        <v>90.712353471596032</v>
      </c>
      <c r="E46" s="46">
        <v>125715</v>
      </c>
      <c r="F46" s="44">
        <v>70663</v>
      </c>
      <c r="G46" s="45">
        <f t="shared" si="2"/>
        <v>78.648065313272227</v>
      </c>
      <c r="H46" s="46">
        <v>20969</v>
      </c>
      <c r="I46" s="47">
        <f t="shared" si="3"/>
        <v>15.326423810080691</v>
      </c>
    </row>
    <row r="47" spans="1:9" ht="18" customHeight="1">
      <c r="A47" s="58" t="s">
        <v>95</v>
      </c>
      <c r="B47" s="43">
        <v>116127</v>
      </c>
      <c r="C47" s="44">
        <v>66662</v>
      </c>
      <c r="D47" s="45">
        <f t="shared" si="1"/>
        <v>84.87823061630219</v>
      </c>
      <c r="E47" s="46">
        <v>117816</v>
      </c>
      <c r="F47" s="44">
        <v>66523</v>
      </c>
      <c r="G47" s="45">
        <f t="shared" si="2"/>
        <v>93.716740245794057</v>
      </c>
      <c r="H47" s="46">
        <v>16959</v>
      </c>
      <c r="I47" s="47">
        <f t="shared" si="3"/>
        <v>14.603838900514093</v>
      </c>
    </row>
    <row r="49" spans="1:1">
      <c r="A49" s="77" t="s">
        <v>111</v>
      </c>
    </row>
  </sheetData>
  <mergeCells count="1">
    <mergeCell ref="A3:A4"/>
  </mergeCells>
  <phoneticPr fontId="21" type="noConversion"/>
  <printOptions horizontalCentered="1" gridLinesSet="0"/>
  <pageMargins left="0.19685039370078741" right="0.19685039370078741" top="0.78740157480314965" bottom="0.55118110236220474" header="0.51181102362204722" footer="0.51181102362204722"/>
  <pageSetup paperSize="9"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Radni listovi</vt:lpstr>
      </vt:variant>
      <vt:variant>
        <vt:i4>5</vt:i4>
      </vt:variant>
      <vt:variant>
        <vt:lpstr>Grafikoni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7" baseType="lpstr">
      <vt:lpstr>Zadatak 1</vt:lpstr>
      <vt:lpstr>Zadatak 2</vt:lpstr>
      <vt:lpstr>Zadatak 3</vt:lpstr>
      <vt:lpstr>Zadatak 4</vt:lpstr>
      <vt:lpstr>Dopunski</vt:lpstr>
      <vt:lpstr>Uzorak dopunski</vt:lpstr>
      <vt:lpstr>Dopunski!Print_Area_MI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Biserka Bulić</dc:creator>
  <cp:lastModifiedBy>BB</cp:lastModifiedBy>
  <dcterms:created xsi:type="dcterms:W3CDTF">2016-06-27T08:23:26Z</dcterms:created>
  <dcterms:modified xsi:type="dcterms:W3CDTF">2023-09-16T19:18:42Z</dcterms:modified>
</cp:coreProperties>
</file>