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serka Bulić\Documents\Dorada E430\Ispravci nakon prvog održavanja\E430_datoteke\E430_Vjezbe\"/>
    </mc:Choice>
  </mc:AlternateContent>
  <xr:revisionPtr revIDLastSave="0" documentId="13_ncr:1_{FB690336-B278-4F96-B6CC-8DD79FAE509E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Za ispis" sheetId="1" r:id="rId1"/>
    <sheet name="Drugi zadatak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1" i="2" l="1"/>
  <c r="D51" i="2"/>
  <c r="C51" i="2"/>
  <c r="B51" i="2"/>
  <c r="D15" i="2"/>
  <c r="C15" i="2"/>
  <c r="B15" i="2"/>
  <c r="I74" i="1"/>
  <c r="G74" i="1"/>
  <c r="D74" i="1"/>
  <c r="I73" i="1"/>
  <c r="G73" i="1"/>
  <c r="D73" i="1"/>
  <c r="I72" i="1"/>
  <c r="G72" i="1"/>
  <c r="D72" i="1"/>
  <c r="I71" i="1"/>
  <c r="G71" i="1"/>
  <c r="D71" i="1"/>
  <c r="I70" i="1"/>
  <c r="G70" i="1"/>
  <c r="D70" i="1"/>
  <c r="I69" i="1"/>
  <c r="G69" i="1"/>
  <c r="D69" i="1"/>
  <c r="I68" i="1"/>
  <c r="G68" i="1"/>
  <c r="D68" i="1"/>
  <c r="I67" i="1"/>
  <c r="G67" i="1"/>
  <c r="D67" i="1"/>
  <c r="I66" i="1"/>
  <c r="G66" i="1"/>
  <c r="D66" i="1"/>
  <c r="I65" i="1"/>
  <c r="G65" i="1"/>
  <c r="D65" i="1"/>
  <c r="I64" i="1"/>
  <c r="G64" i="1"/>
  <c r="D64" i="1"/>
  <c r="I63" i="1"/>
  <c r="G63" i="1"/>
  <c r="D63" i="1"/>
  <c r="I62" i="1"/>
  <c r="G62" i="1"/>
  <c r="D62" i="1"/>
  <c r="I61" i="1"/>
  <c r="G61" i="1"/>
  <c r="D61" i="1"/>
  <c r="I60" i="1"/>
  <c r="G60" i="1"/>
  <c r="D60" i="1"/>
  <c r="I59" i="1"/>
  <c r="G59" i="1"/>
  <c r="D59" i="1"/>
  <c r="I58" i="1"/>
  <c r="G58" i="1"/>
  <c r="D58" i="1"/>
  <c r="I57" i="1"/>
  <c r="G57" i="1"/>
  <c r="D57" i="1"/>
  <c r="I56" i="1"/>
  <c r="G56" i="1"/>
  <c r="D56" i="1"/>
  <c r="I55" i="1"/>
  <c r="G55" i="1"/>
  <c r="D55" i="1"/>
  <c r="I54" i="1"/>
  <c r="G54" i="1"/>
  <c r="D54" i="1"/>
  <c r="I53" i="1"/>
  <c r="G53" i="1"/>
  <c r="D53" i="1"/>
  <c r="I52" i="1"/>
  <c r="G52" i="1"/>
  <c r="D52" i="1"/>
  <c r="I51" i="1"/>
  <c r="G51" i="1"/>
  <c r="D51" i="1"/>
  <c r="I50" i="1"/>
  <c r="G50" i="1"/>
  <c r="D50" i="1"/>
  <c r="I49" i="1"/>
  <c r="G49" i="1"/>
  <c r="D49" i="1"/>
  <c r="I48" i="1"/>
  <c r="G48" i="1"/>
  <c r="D48" i="1"/>
  <c r="I47" i="1"/>
  <c r="G47" i="1"/>
  <c r="D47" i="1"/>
  <c r="I46" i="1"/>
  <c r="G46" i="1"/>
  <c r="D46" i="1"/>
  <c r="I45" i="1"/>
  <c r="G45" i="1"/>
  <c r="D45" i="1"/>
  <c r="I44" i="1"/>
  <c r="G44" i="1"/>
  <c r="D44" i="1"/>
  <c r="I43" i="1"/>
  <c r="G43" i="1"/>
  <c r="D43" i="1"/>
  <c r="I42" i="1"/>
  <c r="G42" i="1"/>
  <c r="D42" i="1"/>
  <c r="I41" i="1"/>
  <c r="G41" i="1"/>
  <c r="D41" i="1"/>
  <c r="I40" i="1"/>
  <c r="G40" i="1"/>
  <c r="D40" i="1"/>
  <c r="I39" i="1"/>
  <c r="G39" i="1"/>
  <c r="D39" i="1"/>
  <c r="I38" i="1"/>
  <c r="G38" i="1"/>
  <c r="D38" i="1"/>
  <c r="I37" i="1"/>
  <c r="G37" i="1"/>
  <c r="D37" i="1"/>
  <c r="I36" i="1"/>
  <c r="G36" i="1"/>
  <c r="D36" i="1"/>
  <c r="I35" i="1"/>
  <c r="G35" i="1"/>
  <c r="D35" i="1"/>
  <c r="I34" i="1"/>
  <c r="G34" i="1"/>
  <c r="D34" i="1"/>
  <c r="I33" i="1"/>
  <c r="G33" i="1"/>
  <c r="D33" i="1"/>
  <c r="I32" i="1"/>
  <c r="G32" i="1"/>
  <c r="D32" i="1"/>
  <c r="I31" i="1"/>
  <c r="G31" i="1"/>
  <c r="D31" i="1"/>
  <c r="I30" i="1"/>
  <c r="G30" i="1"/>
  <c r="D30" i="1"/>
  <c r="I29" i="1"/>
  <c r="G29" i="1"/>
  <c r="D29" i="1"/>
  <c r="I28" i="1"/>
  <c r="G28" i="1"/>
  <c r="D28" i="1"/>
  <c r="I27" i="1"/>
  <c r="G27" i="1"/>
  <c r="D27" i="1"/>
  <c r="I26" i="1"/>
  <c r="G26" i="1"/>
  <c r="D26" i="1"/>
  <c r="I25" i="1"/>
  <c r="G25" i="1"/>
  <c r="D25" i="1"/>
  <c r="I24" i="1"/>
  <c r="G24" i="1"/>
  <c r="D24" i="1"/>
  <c r="I23" i="1"/>
  <c r="G23" i="1"/>
  <c r="D23" i="1"/>
  <c r="I22" i="1"/>
  <c r="G22" i="1"/>
  <c r="D22" i="1"/>
  <c r="I21" i="1"/>
  <c r="G21" i="1"/>
  <c r="D21" i="1"/>
  <c r="I20" i="1"/>
  <c r="G20" i="1"/>
  <c r="D20" i="1"/>
  <c r="I19" i="1"/>
  <c r="G19" i="1"/>
  <c r="D19" i="1"/>
  <c r="I18" i="1"/>
  <c r="G18" i="1"/>
  <c r="D18" i="1"/>
  <c r="I17" i="1"/>
  <c r="G17" i="1"/>
  <c r="D17" i="1"/>
  <c r="I16" i="1"/>
  <c r="G16" i="1"/>
  <c r="D16" i="1"/>
  <c r="I15" i="1"/>
  <c r="G15" i="1"/>
  <c r="D15" i="1"/>
  <c r="I14" i="1"/>
  <c r="G14" i="1"/>
  <c r="D14" i="1"/>
  <c r="I13" i="1"/>
  <c r="G13" i="1"/>
  <c r="D13" i="1"/>
  <c r="I12" i="1"/>
  <c r="G12" i="1"/>
  <c r="D12" i="1"/>
  <c r="I11" i="1"/>
  <c r="G11" i="1"/>
  <c r="D11" i="1"/>
  <c r="I10" i="1"/>
  <c r="G10" i="1"/>
  <c r="D10" i="1"/>
  <c r="I9" i="1"/>
  <c r="G9" i="1"/>
  <c r="D9" i="1"/>
  <c r="I8" i="1"/>
  <c r="G8" i="1"/>
  <c r="D8" i="1"/>
  <c r="I7" i="1"/>
  <c r="G7" i="1"/>
  <c r="D7" i="1"/>
  <c r="G6" i="1"/>
  <c r="D6" i="1"/>
  <c r="I5" i="1"/>
  <c r="G5" i="1"/>
  <c r="D5" i="1"/>
  <c r="I4" i="1"/>
</calcChain>
</file>

<file path=xl/sharedStrings.xml><?xml version="1.0" encoding="utf-8"?>
<sst xmlns="http://schemas.openxmlformats.org/spreadsheetml/2006/main" count="128" uniqueCount="115">
  <si>
    <t>KRETANJE BROJA NEZAPOSLENIH OD 1952. GODINE</t>
  </si>
  <si>
    <t>GODINA</t>
  </si>
  <si>
    <t>PROSJEČAN BROJ</t>
  </si>
  <si>
    <t>STANJE 31. 12.</t>
  </si>
  <si>
    <t>OSOBE BEZ RADNOG ISKUSTVA (prosjek)</t>
  </si>
  <si>
    <t>ukupno</t>
  </si>
  <si>
    <t>žžene</t>
  </si>
  <si>
    <t>verižni indeks</t>
  </si>
  <si>
    <t>žene</t>
  </si>
  <si>
    <t>broj</t>
  </si>
  <si>
    <t>%</t>
  </si>
  <si>
    <t>1952.</t>
  </si>
  <si>
    <t>-</t>
  </si>
  <si>
    <t>1953.</t>
  </si>
  <si>
    <t>1954.</t>
  </si>
  <si>
    <t>1955.</t>
  </si>
  <si>
    <t>1956.</t>
  </si>
  <si>
    <t>1957.</t>
  </si>
  <si>
    <t>1958.</t>
  </si>
  <si>
    <t>1959.</t>
  </si>
  <si>
    <t>1960.</t>
  </si>
  <si>
    <t>1961.</t>
  </si>
  <si>
    <t>1962.</t>
  </si>
  <si>
    <t>1963.</t>
  </si>
  <si>
    <t>1964.</t>
  </si>
  <si>
    <t>1965.</t>
  </si>
  <si>
    <t>1966.</t>
  </si>
  <si>
    <t>1967.</t>
  </si>
  <si>
    <t>1968.</t>
  </si>
  <si>
    <t>1969.</t>
  </si>
  <si>
    <t>1970.</t>
  </si>
  <si>
    <t>1971.</t>
  </si>
  <si>
    <t>1972.</t>
  </si>
  <si>
    <t>1973.</t>
  </si>
  <si>
    <t>1974.</t>
  </si>
  <si>
    <t>1975.</t>
  </si>
  <si>
    <t>1976.</t>
  </si>
  <si>
    <t>1977.</t>
  </si>
  <si>
    <t>1978.</t>
  </si>
  <si>
    <t>1979.</t>
  </si>
  <si>
    <t>1980.</t>
  </si>
  <si>
    <t>1981.</t>
  </si>
  <si>
    <t>1982.</t>
  </si>
  <si>
    <t>1983.</t>
  </si>
  <si>
    <t>1984.</t>
  </si>
  <si>
    <t>1985.</t>
  </si>
  <si>
    <t>1986.</t>
  </si>
  <si>
    <t>1987.</t>
  </si>
  <si>
    <t>1988.</t>
  </si>
  <si>
    <t>1989.</t>
  </si>
  <si>
    <t>1990.</t>
  </si>
  <si>
    <t>1991.</t>
  </si>
  <si>
    <t>1992.</t>
  </si>
  <si>
    <t>1993.</t>
  </si>
  <si>
    <t>1994.</t>
  </si>
  <si>
    <t>1995.</t>
  </si>
  <si>
    <t>1996.</t>
  </si>
  <si>
    <t>1997.</t>
  </si>
  <si>
    <t>1998.</t>
  </si>
  <si>
    <t>1999.</t>
  </si>
  <si>
    <t>2000.</t>
  </si>
  <si>
    <t>2001.</t>
  </si>
  <si>
    <t>2002.</t>
  </si>
  <si>
    <t>2003.</t>
  </si>
  <si>
    <t>2004.</t>
  </si>
  <si>
    <t>2005.</t>
  </si>
  <si>
    <t>2006.</t>
  </si>
  <si>
    <t>2007.</t>
  </si>
  <si>
    <t>2008.</t>
  </si>
  <si>
    <t>2009.</t>
  </si>
  <si>
    <t>2010.</t>
  </si>
  <si>
    <t>2011.</t>
  </si>
  <si>
    <t>2012.</t>
  </si>
  <si>
    <t>2013.</t>
  </si>
  <si>
    <t>2014.</t>
  </si>
  <si>
    <t>2015.</t>
  </si>
  <si>
    <t>2016.</t>
  </si>
  <si>
    <t>2017.</t>
  </si>
  <si>
    <t>2018.</t>
  </si>
  <si>
    <t>2019.</t>
  </si>
  <si>
    <t>2020.</t>
  </si>
  <si>
    <t>2021.</t>
  </si>
  <si>
    <t>2022.</t>
  </si>
  <si>
    <t>Brisani iz evidencije nezaposlenih po mjesecima 2022. godine</t>
  </si>
  <si>
    <t>Mjesec</t>
  </si>
  <si>
    <t>Ukupno</t>
  </si>
  <si>
    <t>Zapošljavanje</t>
  </si>
  <si>
    <t>Ostali razlozi</t>
  </si>
  <si>
    <t>1. 2022.</t>
  </si>
  <si>
    <t>2. 2022.</t>
  </si>
  <si>
    <t>3. 2022.</t>
  </si>
  <si>
    <t>4. 2022.</t>
  </si>
  <si>
    <t>5. 2022.</t>
  </si>
  <si>
    <t>6. 2022.</t>
  </si>
  <si>
    <t>7. 2022.</t>
  </si>
  <si>
    <t>8. 2022.</t>
  </si>
  <si>
    <t>9. 2022.</t>
  </si>
  <si>
    <t>10. 2022.</t>
  </si>
  <si>
    <t>11. 2022.</t>
  </si>
  <si>
    <t>12. 2022.</t>
  </si>
  <si>
    <t>Prosječan broj nezaposlenih osoba prema dobi i spolu</t>
  </si>
  <si>
    <t>Dob</t>
  </si>
  <si>
    <t>Žene</t>
  </si>
  <si>
    <t xml:space="preserve">Od 15 do 19 </t>
  </si>
  <si>
    <t>Od 20 do 24</t>
  </si>
  <si>
    <t>Od 25 do 29</t>
  </si>
  <si>
    <t>Od 30 do 34</t>
  </si>
  <si>
    <t>Od 35 do 39</t>
  </si>
  <si>
    <t>Od 40 do 44</t>
  </si>
  <si>
    <t>Od 45 do 49</t>
  </si>
  <si>
    <t>Od 50 do 54</t>
  </si>
  <si>
    <t>Od 55 do 59</t>
  </si>
  <si>
    <t>60 i više</t>
  </si>
  <si>
    <t>UKUPNO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</si>
  <si>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HZZ, Statistika online, raspoloživo na URL: https://statistika.hzz.hr/Default.aspx, pristupano 14.5.2023.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</si>
</sst>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__"/>
    <numFmt numFmtId="165" formatCode="0.0__"/>
    <numFmt numFmtId="166" formatCode="#,##0.0"/>
  </numFmts>
  <fonts count="15">
    <font>
      <sz val="9"/>
      <color theme="1"/>
      <name val="Arial"/>
      <family val="2"/>
      <charset val="238"/>
    </font>
    <font>
      <b/>
      <i/>
      <sz val="14"/>
      <color indexed="62"/>
      <name val="Arial"/>
      <family val="2"/>
      <charset val="238"/>
    </font>
    <font>
      <sz val="15"/>
      <name val="Arial"/>
      <family val="2"/>
      <charset val="238"/>
    </font>
    <font>
      <b/>
      <sz val="15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56"/>
      <name val="Arial"/>
      <family val="2"/>
      <charset val="238"/>
    </font>
    <font>
      <b/>
      <sz val="9"/>
      <color indexed="56"/>
      <name val="Arial"/>
      <family val="2"/>
      <charset val="238"/>
    </font>
    <font>
      <b/>
      <sz val="12"/>
      <color indexed="56"/>
      <name val="YU-TMS"/>
      <charset val="238"/>
    </font>
    <font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2">
    <xf numFmtId="0" fontId="0" fillId="0" borderId="0"/>
    <xf numFmtId="0" fontId="10" fillId="0" borderId="0"/>
  </cellStyleXfs>
  <cellXfs count="46">
    <xf numFmtId="0" fontId="0" fillId="0" borderId="0" xfId="0"/>
    <xf numFmtId="0" fontId="1" fillId="0" borderId="0" xfId="0" applyFont="1" applyAlignment="1">
      <alignment horizontal="centerContinuous" vertical="center" wrapText="1"/>
    </xf>
    <xf numFmtId="0" fontId="2" fillId="0" borderId="0" xfId="0" applyFont="1" applyAlignment="1">
      <alignment horizontal="centerContinuous" vertical="center" wrapText="1"/>
    </xf>
    <xf numFmtId="0" fontId="3" fillId="0" borderId="0" xfId="0" applyFont="1" applyAlignment="1">
      <alignment horizontal="centerContinuous" vertical="center" wrapText="1"/>
    </xf>
    <xf numFmtId="0" fontId="4" fillId="0" borderId="0" xfId="0" applyFont="1" applyAlignment="1">
      <alignment vertical="center"/>
    </xf>
    <xf numFmtId="0" fontId="7" fillId="0" borderId="3" xfId="0" applyFont="1" applyBorder="1" applyAlignment="1">
      <alignment horizontal="centerContinuous" vertical="center" wrapText="1"/>
    </xf>
    <xf numFmtId="0" fontId="7" fillId="0" borderId="4" xfId="0" applyFont="1" applyBorder="1" applyAlignment="1">
      <alignment horizontal="centerContinuous" vertical="center"/>
    </xf>
    <xf numFmtId="0" fontId="7" fillId="0" borderId="5" xfId="0" applyFont="1" applyBorder="1" applyAlignment="1">
      <alignment horizontal="centerContinuous" vertical="center"/>
    </xf>
    <xf numFmtId="0" fontId="7" fillId="0" borderId="6" xfId="0" applyFont="1" applyBorder="1" applyAlignment="1">
      <alignment horizontal="centerContinuous" vertical="center"/>
    </xf>
    <xf numFmtId="0" fontId="7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right" vertical="center"/>
    </xf>
    <xf numFmtId="164" fontId="5" fillId="0" borderId="14" xfId="0" applyNumberFormat="1" applyFont="1" applyBorder="1" applyAlignment="1">
      <alignment horizontal="right" vertical="center"/>
    </xf>
    <xf numFmtId="3" fontId="5" fillId="0" borderId="15" xfId="0" applyNumberFormat="1" applyFont="1" applyBorder="1" applyAlignment="1">
      <alignment horizontal="center" vertical="center"/>
    </xf>
    <xf numFmtId="165" fontId="5" fillId="0" borderId="15" xfId="0" applyNumberFormat="1" applyFont="1" applyBorder="1" applyAlignment="1">
      <alignment horizontal="right" vertical="center"/>
    </xf>
    <xf numFmtId="3" fontId="5" fillId="0" borderId="14" xfId="0" applyNumberFormat="1" applyFont="1" applyBorder="1" applyAlignment="1">
      <alignment horizontal="center" vertical="center"/>
    </xf>
    <xf numFmtId="166" fontId="5" fillId="0" borderId="15" xfId="0" applyNumberFormat="1" applyFont="1" applyBorder="1" applyAlignment="1">
      <alignment horizontal="center" vertical="center"/>
    </xf>
    <xf numFmtId="165" fontId="5" fillId="0" borderId="14" xfId="0" applyNumberFormat="1" applyFont="1" applyBorder="1" applyAlignment="1">
      <alignment horizontal="right" vertical="center"/>
    </xf>
    <xf numFmtId="164" fontId="5" fillId="0" borderId="16" xfId="0" applyNumberFormat="1" applyFont="1" applyBorder="1" applyAlignment="1">
      <alignment horizontal="right" vertical="center"/>
    </xf>
    <xf numFmtId="0" fontId="7" fillId="0" borderId="13" xfId="0" quotePrefix="1" applyFont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0" fillId="0" borderId="0" xfId="1" applyAlignment="1">
      <alignment vertical="center"/>
    </xf>
    <xf numFmtId="0" fontId="10" fillId="0" borderId="0" xfId="1" applyAlignment="1">
      <alignment horizontal="right" vertical="center"/>
    </xf>
    <xf numFmtId="3" fontId="10" fillId="0" borderId="0" xfId="1" applyNumberFormat="1" applyAlignment="1">
      <alignment vertical="center"/>
    </xf>
    <xf numFmtId="0" fontId="12" fillId="2" borderId="18" xfId="1" applyFont="1" applyFill="1" applyBorder="1" applyAlignment="1">
      <alignment horizontal="left" vertical="center"/>
    </xf>
    <xf numFmtId="3" fontId="12" fillId="2" borderId="18" xfId="1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3" fontId="9" fillId="0" borderId="0" xfId="0" applyNumberFormat="1" applyFont="1" applyAlignment="1">
      <alignment horizontal="right" vertical="center"/>
    </xf>
    <xf numFmtId="0" fontId="9" fillId="4" borderId="0" xfId="0" applyFont="1" applyFill="1" applyAlignment="1">
      <alignment horizontal="left" vertical="center"/>
    </xf>
    <xf numFmtId="3" fontId="9" fillId="4" borderId="0" xfId="0" applyNumberFormat="1" applyFont="1" applyFill="1" applyAlignment="1">
      <alignment horizontal="right" vertical="center"/>
    </xf>
    <xf numFmtId="0" fontId="5" fillId="4" borderId="0" xfId="0" applyFont="1" applyFill="1" applyAlignment="1">
      <alignment horizontal="right" vertical="center"/>
    </xf>
    <xf numFmtId="0" fontId="12" fillId="2" borderId="17" xfId="1" applyFont="1" applyFill="1" applyBorder="1" applyAlignment="1">
      <alignment horizontal="right" vertical="center" wrapText="1"/>
    </xf>
    <xf numFmtId="0" fontId="12" fillId="2" borderId="17" xfId="1" applyFont="1" applyFill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</cellXfs>
  <cellStyles count="2">
    <cellStyle name="Normalno" xfId="0" builtinId="0"/>
    <cellStyle name="Obično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Brisani iz evidencije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'Drugi zadatak'!$B$2</c:f>
              <c:strCache>
                <c:ptCount val="1"/>
                <c:pt idx="0">
                  <c:v>Ukupno</c:v>
                </c:pt>
              </c:strCache>
            </c:strRef>
          </c:tx>
          <c:spPr>
            <a:ln w="28575"/>
          </c:spPr>
          <c:marker>
            <c:symbol val="none"/>
          </c:marker>
          <c:cat>
            <c:strRef>
              <c:f>'Drugi zadatak'!$A$3:$A$14</c:f>
              <c:strCache>
                <c:ptCount val="12"/>
                <c:pt idx="0">
                  <c:v>1. 2022.</c:v>
                </c:pt>
                <c:pt idx="1">
                  <c:v>2. 2022.</c:v>
                </c:pt>
                <c:pt idx="2">
                  <c:v>3. 2022.</c:v>
                </c:pt>
                <c:pt idx="3">
                  <c:v>4. 2022.</c:v>
                </c:pt>
                <c:pt idx="4">
                  <c:v>5. 2022.</c:v>
                </c:pt>
                <c:pt idx="5">
                  <c:v>6. 2022.</c:v>
                </c:pt>
                <c:pt idx="6">
                  <c:v>7. 2022.</c:v>
                </c:pt>
                <c:pt idx="7">
                  <c:v>8. 2022.</c:v>
                </c:pt>
                <c:pt idx="8">
                  <c:v>9. 2022.</c:v>
                </c:pt>
                <c:pt idx="9">
                  <c:v>10. 2022.</c:v>
                </c:pt>
                <c:pt idx="10">
                  <c:v>11. 2022.</c:v>
                </c:pt>
                <c:pt idx="11">
                  <c:v>12. 2022.</c:v>
                </c:pt>
              </c:strCache>
            </c:strRef>
          </c:cat>
          <c:val>
            <c:numRef>
              <c:f>'Drugi zadatak'!$B$3:$B$14</c:f>
              <c:numCache>
                <c:formatCode>#,##0</c:formatCode>
                <c:ptCount val="12"/>
                <c:pt idx="0">
                  <c:v>11405</c:v>
                </c:pt>
                <c:pt idx="1">
                  <c:v>12728</c:v>
                </c:pt>
                <c:pt idx="2">
                  <c:v>18030</c:v>
                </c:pt>
                <c:pt idx="3">
                  <c:v>18103</c:v>
                </c:pt>
                <c:pt idx="4">
                  <c:v>18841</c:v>
                </c:pt>
                <c:pt idx="5">
                  <c:v>16501</c:v>
                </c:pt>
                <c:pt idx="6">
                  <c:v>11398</c:v>
                </c:pt>
                <c:pt idx="7">
                  <c:v>9761</c:v>
                </c:pt>
                <c:pt idx="8">
                  <c:v>19814</c:v>
                </c:pt>
                <c:pt idx="9">
                  <c:v>13641</c:v>
                </c:pt>
                <c:pt idx="10">
                  <c:v>12888</c:v>
                </c:pt>
                <c:pt idx="11">
                  <c:v>12085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A72-4033-B88D-8FB2D9B5736A}"/>
            </c:ext>
          </c:extLst>
        </c:ser>
        <c:ser>
          <c:idx val="1"/>
          <c:order val="1"/>
          <c:tx>
            <c:strRef>
              <c:f>'Drugi zadatak'!$C$2</c:f>
              <c:strCache>
                <c:ptCount val="1"/>
                <c:pt idx="0">
                  <c:v>Zapošljavanje</c:v>
                </c:pt>
              </c:strCache>
            </c:strRef>
          </c:tx>
          <c:spPr>
            <a:ln w="28575"/>
          </c:spPr>
          <c:marker>
            <c:symbol val="none"/>
          </c:marker>
          <c:cat>
            <c:strRef>
              <c:f>'Drugi zadatak'!$A$3:$A$14</c:f>
              <c:strCache>
                <c:ptCount val="12"/>
                <c:pt idx="0">
                  <c:v>1. 2022.</c:v>
                </c:pt>
                <c:pt idx="1">
                  <c:v>2. 2022.</c:v>
                </c:pt>
                <c:pt idx="2">
                  <c:v>3. 2022.</c:v>
                </c:pt>
                <c:pt idx="3">
                  <c:v>4. 2022.</c:v>
                </c:pt>
                <c:pt idx="4">
                  <c:v>5. 2022.</c:v>
                </c:pt>
                <c:pt idx="5">
                  <c:v>6. 2022.</c:v>
                </c:pt>
                <c:pt idx="6">
                  <c:v>7. 2022.</c:v>
                </c:pt>
                <c:pt idx="7">
                  <c:v>8. 2022.</c:v>
                </c:pt>
                <c:pt idx="8">
                  <c:v>9. 2022.</c:v>
                </c:pt>
                <c:pt idx="9">
                  <c:v>10. 2022.</c:v>
                </c:pt>
                <c:pt idx="10">
                  <c:v>11. 2022.</c:v>
                </c:pt>
                <c:pt idx="11">
                  <c:v>12. 2022.</c:v>
                </c:pt>
              </c:strCache>
            </c:strRef>
          </c:cat>
          <c:val>
            <c:numRef>
              <c:f>'Drugi zadatak'!$C$3:$C$14</c:f>
              <c:numCache>
                <c:formatCode>#,##0</c:formatCode>
                <c:ptCount val="12"/>
                <c:pt idx="0">
                  <c:v>7986</c:v>
                </c:pt>
                <c:pt idx="1">
                  <c:v>8862</c:v>
                </c:pt>
                <c:pt idx="2">
                  <c:v>13582</c:v>
                </c:pt>
                <c:pt idx="3">
                  <c:v>14565</c:v>
                </c:pt>
                <c:pt idx="4">
                  <c:v>15051</c:v>
                </c:pt>
                <c:pt idx="5">
                  <c:v>12720</c:v>
                </c:pt>
                <c:pt idx="6">
                  <c:v>8058</c:v>
                </c:pt>
                <c:pt idx="7">
                  <c:v>6521</c:v>
                </c:pt>
                <c:pt idx="8">
                  <c:v>16197</c:v>
                </c:pt>
                <c:pt idx="9">
                  <c:v>9947</c:v>
                </c:pt>
                <c:pt idx="10">
                  <c:v>9627</c:v>
                </c:pt>
                <c:pt idx="11">
                  <c:v>8822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A72-4033-B88D-8FB2D9B5736A}"/>
            </c:ext>
          </c:extLst>
        </c:ser>
        <c:ser>
          <c:idx val="2"/>
          <c:order val="2"/>
          <c:tx>
            <c:strRef>
              <c:f>'Drugi zadatak'!$D$2</c:f>
              <c:strCache>
                <c:ptCount val="1"/>
                <c:pt idx="0">
                  <c:v>Ostali razlozi</c:v>
                </c:pt>
              </c:strCache>
            </c:strRef>
          </c:tx>
          <c:spPr>
            <a:ln w="28575"/>
          </c:spPr>
          <c:marker>
            <c:symbol val="none"/>
          </c:marker>
          <c:cat>
            <c:strRef>
              <c:f>'Drugi zadatak'!$A$3:$A$14</c:f>
              <c:strCache>
                <c:ptCount val="12"/>
                <c:pt idx="0">
                  <c:v>1. 2022.</c:v>
                </c:pt>
                <c:pt idx="1">
                  <c:v>2. 2022.</c:v>
                </c:pt>
                <c:pt idx="2">
                  <c:v>3. 2022.</c:v>
                </c:pt>
                <c:pt idx="3">
                  <c:v>4. 2022.</c:v>
                </c:pt>
                <c:pt idx="4">
                  <c:v>5. 2022.</c:v>
                </c:pt>
                <c:pt idx="5">
                  <c:v>6. 2022.</c:v>
                </c:pt>
                <c:pt idx="6">
                  <c:v>7. 2022.</c:v>
                </c:pt>
                <c:pt idx="7">
                  <c:v>8. 2022.</c:v>
                </c:pt>
                <c:pt idx="8">
                  <c:v>9. 2022.</c:v>
                </c:pt>
                <c:pt idx="9">
                  <c:v>10. 2022.</c:v>
                </c:pt>
                <c:pt idx="10">
                  <c:v>11. 2022.</c:v>
                </c:pt>
                <c:pt idx="11">
                  <c:v>12. 2022.</c:v>
                </c:pt>
              </c:strCache>
            </c:strRef>
          </c:cat>
          <c:val>
            <c:numRef>
              <c:f>'Drugi zadatak'!$D$3:$D$14</c:f>
              <c:numCache>
                <c:formatCode>#,##0</c:formatCode>
                <c:ptCount val="12"/>
                <c:pt idx="0">
                  <c:v>3419</c:v>
                </c:pt>
                <c:pt idx="1">
                  <c:v>3866</c:v>
                </c:pt>
                <c:pt idx="2">
                  <c:v>4448</c:v>
                </c:pt>
                <c:pt idx="3">
                  <c:v>3538</c:v>
                </c:pt>
                <c:pt idx="4">
                  <c:v>3790</c:v>
                </c:pt>
                <c:pt idx="5">
                  <c:v>3781</c:v>
                </c:pt>
                <c:pt idx="6">
                  <c:v>3340</c:v>
                </c:pt>
                <c:pt idx="7">
                  <c:v>3240</c:v>
                </c:pt>
                <c:pt idx="8">
                  <c:v>3617</c:v>
                </c:pt>
                <c:pt idx="9">
                  <c:v>3694</c:v>
                </c:pt>
                <c:pt idx="10">
                  <c:v>3261</c:v>
                </c:pt>
                <c:pt idx="11">
                  <c:v>3263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A72-4033-B88D-8FB2D9B57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2242304"/>
        <c:axId val="92243840"/>
      </c:lineChart>
      <c:catAx>
        <c:axId val="922423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2243840"/>
        <c:crosses val="autoZero"/>
        <c:auto val="1"/>
        <c:lblAlgn val="ctr"/>
        <c:lblOffset val="100"/>
        <c:noMultiLvlLbl val="0"/>
      </c:catAx>
      <c:valAx>
        <c:axId val="9224384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922423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16</xdr:row>
      <xdr:rowOff>76200</xdr:rowOff>
    </xdr:from>
    <xdr:to>
      <xdr:col>4</xdr:col>
      <xdr:colOff>971550</xdr:colOff>
      <xdr:row>34</xdr:row>
      <xdr:rowOff>95250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F3F0C130-F443-4CB5-8F3C-3D137463BE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6"/>
  <sheetViews>
    <sheetView showGridLines="0" tabSelected="1" zoomScaleNormal="100" workbookViewId="0">
      <selection activeCell="B4" sqref="B4"/>
    </sheetView>
  </sheetViews>
  <sheetFormatPr defaultRowHeight="12"/>
  <cols>
    <col min="1" max="1" width="11.7109375" customWidth="1"/>
    <col min="2" max="3" width="10.28515625" customWidth="1"/>
    <col min="4" max="4" width="12.5703125" customWidth="1"/>
    <col min="5" max="6" width="10.28515625" customWidth="1"/>
    <col min="7" max="7" width="13" customWidth="1"/>
    <col min="8" max="8" width="10.28515625" customWidth="1"/>
    <col min="9" max="9" width="8.140625" customWidth="1"/>
  </cols>
  <sheetData>
    <row r="1" spans="1:9" s="4" customFormat="1" ht="30.6" customHeight="1" thickBot="1">
      <c r="A1" s="1" t="s">
        <v>0</v>
      </c>
      <c r="B1" s="2"/>
      <c r="C1" s="3"/>
      <c r="D1" s="3"/>
      <c r="E1" s="3"/>
      <c r="F1" s="3"/>
      <c r="G1" s="3"/>
      <c r="H1" s="3"/>
      <c r="I1" s="3"/>
    </row>
    <row r="2" spans="1:9" s="4" customFormat="1" ht="37.15" customHeight="1">
      <c r="A2" s="41" t="s">
        <v>1</v>
      </c>
      <c r="B2" s="5" t="s">
        <v>2</v>
      </c>
      <c r="C2" s="6"/>
      <c r="D2" s="6"/>
      <c r="E2" s="7" t="s">
        <v>3</v>
      </c>
      <c r="F2" s="8"/>
      <c r="G2" s="8"/>
      <c r="H2" s="43" t="s">
        <v>4</v>
      </c>
      <c r="I2" s="44"/>
    </row>
    <row r="3" spans="1:9" s="4" customFormat="1" ht="25.15" customHeight="1" thickBot="1">
      <c r="A3" s="42"/>
      <c r="B3" s="9" t="s">
        <v>5</v>
      </c>
      <c r="C3" s="10" t="s">
        <v>6</v>
      </c>
      <c r="D3" s="10" t="s">
        <v>7</v>
      </c>
      <c r="E3" s="11" t="s">
        <v>5</v>
      </c>
      <c r="F3" s="10" t="s">
        <v>8</v>
      </c>
      <c r="G3" s="12" t="s">
        <v>7</v>
      </c>
      <c r="H3" s="11" t="s">
        <v>9</v>
      </c>
      <c r="I3" s="13" t="s">
        <v>10</v>
      </c>
    </row>
    <row r="4" spans="1:9" s="4" customFormat="1" ht="18" customHeight="1">
      <c r="A4" s="14" t="s">
        <v>11</v>
      </c>
      <c r="B4" s="15">
        <v>13576</v>
      </c>
      <c r="C4" s="16">
        <v>8117</v>
      </c>
      <c r="D4" s="17" t="s">
        <v>12</v>
      </c>
      <c r="E4" s="16">
        <v>27699</v>
      </c>
      <c r="F4" s="16">
        <v>14695</v>
      </c>
      <c r="G4" s="17" t="s">
        <v>12</v>
      </c>
      <c r="H4" s="16">
        <v>4865</v>
      </c>
      <c r="I4" s="18">
        <f>H4/B4*100</f>
        <v>35.835297583971716</v>
      </c>
    </row>
    <row r="5" spans="1:9" s="4" customFormat="1" ht="18" customHeight="1">
      <c r="A5" s="14" t="s">
        <v>13</v>
      </c>
      <c r="B5" s="15">
        <v>26009</v>
      </c>
      <c r="C5" s="16">
        <v>15241</v>
      </c>
      <c r="D5" s="18">
        <f t="shared" ref="D5:D36" si="0">B5/B4*100</f>
        <v>191.58073070123746</v>
      </c>
      <c r="E5" s="16">
        <v>18660</v>
      </c>
      <c r="F5" s="16">
        <v>12497</v>
      </c>
      <c r="G5" s="18">
        <f t="shared" ref="G5:G36" si="1">E5/E4*100</f>
        <v>67.367052962200802</v>
      </c>
      <c r="H5" s="16">
        <v>11739</v>
      </c>
      <c r="I5" s="18">
        <f t="shared" ref="I5:I68" si="2">H5/B5*100</f>
        <v>45.134376561959321</v>
      </c>
    </row>
    <row r="6" spans="1:9" s="4" customFormat="1" ht="18" customHeight="1">
      <c r="A6" s="14" t="s">
        <v>14</v>
      </c>
      <c r="B6" s="15">
        <v>19993</v>
      </c>
      <c r="C6" s="16">
        <v>14639</v>
      </c>
      <c r="D6" s="18">
        <f t="shared" si="0"/>
        <v>76.869545157445501</v>
      </c>
      <c r="E6" s="16">
        <v>19993</v>
      </c>
      <c r="F6" s="16">
        <v>14018</v>
      </c>
      <c r="G6" s="18">
        <f t="shared" si="1"/>
        <v>107.14362272240085</v>
      </c>
      <c r="H6" s="19" t="s">
        <v>12</v>
      </c>
      <c r="I6" s="20" t="s">
        <v>12</v>
      </c>
    </row>
    <row r="7" spans="1:9" s="4" customFormat="1" ht="18" customHeight="1">
      <c r="A7" s="14" t="s">
        <v>15</v>
      </c>
      <c r="B7" s="15">
        <v>19334</v>
      </c>
      <c r="C7" s="16">
        <v>12803</v>
      </c>
      <c r="D7" s="21">
        <f t="shared" si="0"/>
        <v>96.703846346221184</v>
      </c>
      <c r="E7" s="22">
        <v>20411</v>
      </c>
      <c r="F7" s="16">
        <v>12583</v>
      </c>
      <c r="G7" s="21">
        <f t="shared" si="1"/>
        <v>102.09073175611465</v>
      </c>
      <c r="H7" s="22">
        <v>10287</v>
      </c>
      <c r="I7" s="18">
        <f t="shared" si="2"/>
        <v>53.206785972897485</v>
      </c>
    </row>
    <row r="8" spans="1:9" s="4" customFormat="1" ht="18" customHeight="1">
      <c r="A8" s="14" t="s">
        <v>16</v>
      </c>
      <c r="B8" s="15">
        <v>25858</v>
      </c>
      <c r="C8" s="16">
        <v>15438</v>
      </c>
      <c r="D8" s="21">
        <f t="shared" si="0"/>
        <v>133.74366401158582</v>
      </c>
      <c r="E8" s="22">
        <v>31062</v>
      </c>
      <c r="F8" s="16">
        <v>18445</v>
      </c>
      <c r="G8" s="21">
        <f t="shared" si="1"/>
        <v>152.18264661212092</v>
      </c>
      <c r="H8" s="22">
        <v>10890</v>
      </c>
      <c r="I8" s="18">
        <f t="shared" si="2"/>
        <v>42.114626034496098</v>
      </c>
    </row>
    <row r="9" spans="1:9" s="4" customFormat="1" ht="18" customHeight="1">
      <c r="A9" s="14" t="s">
        <v>17</v>
      </c>
      <c r="B9" s="15">
        <v>31027</v>
      </c>
      <c r="C9" s="16">
        <v>19313</v>
      </c>
      <c r="D9" s="21">
        <f t="shared" si="0"/>
        <v>119.98994508469332</v>
      </c>
      <c r="E9" s="22">
        <v>31912</v>
      </c>
      <c r="F9" s="16">
        <v>19948</v>
      </c>
      <c r="G9" s="21">
        <f t="shared" si="1"/>
        <v>102.73646255875346</v>
      </c>
      <c r="H9" s="22">
        <v>13216</v>
      </c>
      <c r="I9" s="18">
        <f t="shared" si="2"/>
        <v>42.595159055016595</v>
      </c>
    </row>
    <row r="10" spans="1:9" s="4" customFormat="1" ht="18" customHeight="1">
      <c r="A10" s="14" t="s">
        <v>18</v>
      </c>
      <c r="B10" s="15">
        <v>34589</v>
      </c>
      <c r="C10" s="16">
        <v>21717</v>
      </c>
      <c r="D10" s="21">
        <f t="shared" si="0"/>
        <v>111.48032358913204</v>
      </c>
      <c r="E10" s="22">
        <v>41694</v>
      </c>
      <c r="F10" s="16">
        <v>25704</v>
      </c>
      <c r="G10" s="21">
        <f t="shared" si="1"/>
        <v>130.65304587615944</v>
      </c>
      <c r="H10" s="22">
        <v>14652</v>
      </c>
      <c r="I10" s="18">
        <f t="shared" si="2"/>
        <v>42.360287952817373</v>
      </c>
    </row>
    <row r="11" spans="1:9" s="4" customFormat="1" ht="18" customHeight="1">
      <c r="A11" s="14" t="s">
        <v>19</v>
      </c>
      <c r="B11" s="15">
        <v>41020</v>
      </c>
      <c r="C11" s="16">
        <v>25716</v>
      </c>
      <c r="D11" s="21">
        <f t="shared" si="0"/>
        <v>118.59261614964296</v>
      </c>
      <c r="E11" s="22">
        <v>43516</v>
      </c>
      <c r="F11" s="16">
        <v>28350</v>
      </c>
      <c r="G11" s="21">
        <f t="shared" si="1"/>
        <v>104.36993332373963</v>
      </c>
      <c r="H11" s="22">
        <v>18453</v>
      </c>
      <c r="I11" s="18">
        <f t="shared" si="2"/>
        <v>44.985372988785961</v>
      </c>
    </row>
    <row r="12" spans="1:9" s="4" customFormat="1" ht="18" customHeight="1">
      <c r="A12" s="14" t="s">
        <v>20</v>
      </c>
      <c r="B12" s="15">
        <v>42908</v>
      </c>
      <c r="C12" s="16">
        <v>28517</v>
      </c>
      <c r="D12" s="21">
        <f t="shared" si="0"/>
        <v>104.60263286201852</v>
      </c>
      <c r="E12" s="22">
        <v>46450</v>
      </c>
      <c r="F12" s="16">
        <v>31023</v>
      </c>
      <c r="G12" s="21">
        <f t="shared" si="1"/>
        <v>106.74234764224653</v>
      </c>
      <c r="H12" s="22">
        <v>18591</v>
      </c>
      <c r="I12" s="18">
        <f t="shared" si="2"/>
        <v>43.327584599608464</v>
      </c>
    </row>
    <row r="13" spans="1:9" s="4" customFormat="1" ht="18" customHeight="1">
      <c r="A13" s="14" t="s">
        <v>21</v>
      </c>
      <c r="B13" s="15">
        <v>47881</v>
      </c>
      <c r="C13" s="16">
        <v>30175</v>
      </c>
      <c r="D13" s="21">
        <f t="shared" si="0"/>
        <v>111.58991330288057</v>
      </c>
      <c r="E13" s="22">
        <v>59130</v>
      </c>
      <c r="F13" s="16">
        <v>34061</v>
      </c>
      <c r="G13" s="21">
        <f t="shared" si="1"/>
        <v>127.29817007534984</v>
      </c>
      <c r="H13" s="22">
        <v>22850</v>
      </c>
      <c r="I13" s="18">
        <f t="shared" si="2"/>
        <v>47.722478644973997</v>
      </c>
    </row>
    <row r="14" spans="1:9" s="4" customFormat="1" ht="18" customHeight="1">
      <c r="A14" s="14" t="s">
        <v>22</v>
      </c>
      <c r="B14" s="15">
        <v>57304</v>
      </c>
      <c r="C14" s="16">
        <v>32669</v>
      </c>
      <c r="D14" s="21">
        <f t="shared" si="0"/>
        <v>119.68004009941313</v>
      </c>
      <c r="E14" s="22">
        <v>60699</v>
      </c>
      <c r="F14" s="16">
        <v>34988</v>
      </c>
      <c r="G14" s="21">
        <f t="shared" si="1"/>
        <v>102.65347539320142</v>
      </c>
      <c r="H14" s="22">
        <v>22294</v>
      </c>
      <c r="I14" s="18">
        <f t="shared" si="2"/>
        <v>38.904788496440041</v>
      </c>
    </row>
    <row r="15" spans="1:9" s="4" customFormat="1" ht="18" customHeight="1">
      <c r="A15" s="14" t="s">
        <v>23</v>
      </c>
      <c r="B15" s="15">
        <v>54412</v>
      </c>
      <c r="C15" s="16">
        <v>33798</v>
      </c>
      <c r="D15" s="21">
        <f t="shared" si="0"/>
        <v>94.953231886081241</v>
      </c>
      <c r="E15" s="22">
        <v>55066</v>
      </c>
      <c r="F15" s="16">
        <v>35768</v>
      </c>
      <c r="G15" s="21">
        <f t="shared" si="1"/>
        <v>90.719781215506018</v>
      </c>
      <c r="H15" s="22">
        <v>23783</v>
      </c>
      <c r="I15" s="18">
        <f t="shared" si="2"/>
        <v>43.709108284937145</v>
      </c>
    </row>
    <row r="16" spans="1:9" s="4" customFormat="1" ht="18" customHeight="1">
      <c r="A16" s="14" t="s">
        <v>24</v>
      </c>
      <c r="B16" s="15">
        <v>51593</v>
      </c>
      <c r="C16" s="16">
        <v>33973</v>
      </c>
      <c r="D16" s="21">
        <f t="shared" si="0"/>
        <v>94.819157538778214</v>
      </c>
      <c r="E16" s="22">
        <v>54216</v>
      </c>
      <c r="F16" s="16">
        <v>35296</v>
      </c>
      <c r="G16" s="21">
        <f t="shared" si="1"/>
        <v>98.4563977772128</v>
      </c>
      <c r="H16" s="22">
        <v>25117</v>
      </c>
      <c r="I16" s="18">
        <f t="shared" si="2"/>
        <v>48.682960866784256</v>
      </c>
    </row>
    <row r="17" spans="1:9" s="4" customFormat="1" ht="18" customHeight="1">
      <c r="A17" s="14" t="s">
        <v>25</v>
      </c>
      <c r="B17" s="15">
        <v>56962</v>
      </c>
      <c r="C17" s="16">
        <v>35364</v>
      </c>
      <c r="D17" s="21">
        <f t="shared" si="0"/>
        <v>110.40645048746921</v>
      </c>
      <c r="E17" s="22">
        <v>64096</v>
      </c>
      <c r="F17" s="16">
        <v>36739</v>
      </c>
      <c r="G17" s="21">
        <f t="shared" si="1"/>
        <v>118.22340268555409</v>
      </c>
      <c r="H17" s="22">
        <v>24550</v>
      </c>
      <c r="I17" s="18">
        <f t="shared" si="2"/>
        <v>43.098908043959135</v>
      </c>
    </row>
    <row r="18" spans="1:9" s="4" customFormat="1" ht="18" customHeight="1">
      <c r="A18" s="14" t="s">
        <v>26</v>
      </c>
      <c r="B18" s="15">
        <v>57843</v>
      </c>
      <c r="C18" s="16">
        <v>32616</v>
      </c>
      <c r="D18" s="21">
        <f t="shared" si="0"/>
        <v>101.54664513184228</v>
      </c>
      <c r="E18" s="22">
        <v>60165</v>
      </c>
      <c r="F18" s="16">
        <v>34197</v>
      </c>
      <c r="G18" s="21">
        <f t="shared" si="1"/>
        <v>93.867011982026966</v>
      </c>
      <c r="H18" s="22">
        <v>17986</v>
      </c>
      <c r="I18" s="18">
        <f t="shared" si="2"/>
        <v>31.09451446155974</v>
      </c>
    </row>
    <row r="19" spans="1:9" s="4" customFormat="1" ht="18" customHeight="1">
      <c r="A19" s="14" t="s">
        <v>27</v>
      </c>
      <c r="B19" s="15">
        <v>58427</v>
      </c>
      <c r="C19" s="16">
        <v>32687</v>
      </c>
      <c r="D19" s="21">
        <f t="shared" si="0"/>
        <v>101.00962951437511</v>
      </c>
      <c r="E19" s="22">
        <v>66375</v>
      </c>
      <c r="F19" s="16">
        <v>35511</v>
      </c>
      <c r="G19" s="21">
        <f t="shared" si="1"/>
        <v>110.32161555721764</v>
      </c>
      <c r="H19" s="22">
        <v>18403</v>
      </c>
      <c r="I19" s="18">
        <f t="shared" si="2"/>
        <v>31.497424136101458</v>
      </c>
    </row>
    <row r="20" spans="1:9" s="4" customFormat="1" ht="18" customHeight="1">
      <c r="A20" s="14" t="s">
        <v>28</v>
      </c>
      <c r="B20" s="15">
        <v>63921</v>
      </c>
      <c r="C20" s="16">
        <v>33332</v>
      </c>
      <c r="D20" s="21">
        <f t="shared" si="0"/>
        <v>109.40318688277679</v>
      </c>
      <c r="E20" s="22">
        <v>63182</v>
      </c>
      <c r="F20" s="16">
        <v>32923</v>
      </c>
      <c r="G20" s="21">
        <f t="shared" si="1"/>
        <v>95.189453860640299</v>
      </c>
      <c r="H20" s="22">
        <v>21079</v>
      </c>
      <c r="I20" s="18">
        <f t="shared" si="2"/>
        <v>32.976643043757136</v>
      </c>
    </row>
    <row r="21" spans="1:9" s="4" customFormat="1" ht="18" customHeight="1">
      <c r="A21" s="14" t="s">
        <v>29</v>
      </c>
      <c r="B21" s="15">
        <v>56628</v>
      </c>
      <c r="C21" s="16">
        <v>30644</v>
      </c>
      <c r="D21" s="21">
        <f t="shared" si="0"/>
        <v>88.590604026845639</v>
      </c>
      <c r="E21" s="22">
        <v>52824</v>
      </c>
      <c r="F21" s="16">
        <v>30276</v>
      </c>
      <c r="G21" s="21">
        <f t="shared" si="1"/>
        <v>83.606090342186064</v>
      </c>
      <c r="H21" s="22">
        <v>20844</v>
      </c>
      <c r="I21" s="18">
        <f t="shared" si="2"/>
        <v>36.808645899554989</v>
      </c>
    </row>
    <row r="22" spans="1:9" s="4" customFormat="1" ht="18" customHeight="1">
      <c r="A22" s="14" t="s">
        <v>30</v>
      </c>
      <c r="B22" s="15">
        <v>46639</v>
      </c>
      <c r="C22" s="16">
        <v>27101</v>
      </c>
      <c r="D22" s="21">
        <f t="shared" si="0"/>
        <v>82.360316451225543</v>
      </c>
      <c r="E22" s="22">
        <v>43294</v>
      </c>
      <c r="F22" s="16">
        <v>26443</v>
      </c>
      <c r="G22" s="21">
        <f t="shared" si="1"/>
        <v>81.958958049371503</v>
      </c>
      <c r="H22" s="22">
        <v>18179</v>
      </c>
      <c r="I22" s="18">
        <f t="shared" si="2"/>
        <v>38.97810845000965</v>
      </c>
    </row>
    <row r="23" spans="1:9" s="4" customFormat="1" ht="18" customHeight="1">
      <c r="A23" s="14" t="s">
        <v>31</v>
      </c>
      <c r="B23" s="15">
        <v>41858</v>
      </c>
      <c r="C23" s="16">
        <v>24674</v>
      </c>
      <c r="D23" s="21">
        <f t="shared" si="0"/>
        <v>89.748922575526919</v>
      </c>
      <c r="E23" s="22">
        <v>45348</v>
      </c>
      <c r="F23" s="16">
        <v>25916</v>
      </c>
      <c r="G23" s="21">
        <f t="shared" si="1"/>
        <v>104.74430637039775</v>
      </c>
      <c r="H23" s="22">
        <v>15444</v>
      </c>
      <c r="I23" s="18">
        <f t="shared" si="2"/>
        <v>36.896172774618954</v>
      </c>
    </row>
    <row r="24" spans="1:9" s="4" customFormat="1" ht="18" customHeight="1">
      <c r="A24" s="14" t="s">
        <v>32</v>
      </c>
      <c r="B24" s="15">
        <v>46712</v>
      </c>
      <c r="C24" s="16">
        <v>25793</v>
      </c>
      <c r="D24" s="21">
        <f t="shared" si="0"/>
        <v>111.59634956280759</v>
      </c>
      <c r="E24" s="22">
        <v>50083</v>
      </c>
      <c r="F24" s="16">
        <v>27706</v>
      </c>
      <c r="G24" s="21">
        <f t="shared" si="1"/>
        <v>110.44147481697098</v>
      </c>
      <c r="H24" s="22">
        <v>17487</v>
      </c>
      <c r="I24" s="18">
        <f t="shared" si="2"/>
        <v>37.435776674088025</v>
      </c>
    </row>
    <row r="25" spans="1:9" s="4" customFormat="1" ht="18" customHeight="1">
      <c r="A25" s="14" t="s">
        <v>33</v>
      </c>
      <c r="B25" s="15">
        <v>53721</v>
      </c>
      <c r="C25" s="16">
        <v>28787</v>
      </c>
      <c r="D25" s="21">
        <f t="shared" si="0"/>
        <v>115.00470971056689</v>
      </c>
      <c r="E25" s="22">
        <v>53999</v>
      </c>
      <c r="F25" s="16">
        <v>30072</v>
      </c>
      <c r="G25" s="21">
        <f t="shared" si="1"/>
        <v>107.81902042609268</v>
      </c>
      <c r="H25" s="22">
        <v>21850</v>
      </c>
      <c r="I25" s="18">
        <f t="shared" si="2"/>
        <v>40.673107350942836</v>
      </c>
    </row>
    <row r="26" spans="1:9" s="4" customFormat="1" ht="18" customHeight="1">
      <c r="A26" s="14" t="s">
        <v>34</v>
      </c>
      <c r="B26" s="15">
        <v>55169</v>
      </c>
      <c r="C26" s="16">
        <v>30787</v>
      </c>
      <c r="D26" s="21">
        <f t="shared" si="0"/>
        <v>102.6954077548817</v>
      </c>
      <c r="E26" s="22">
        <v>59415</v>
      </c>
      <c r="F26" s="16">
        <v>33770</v>
      </c>
      <c r="G26" s="21">
        <f t="shared" si="1"/>
        <v>110.02981536695124</v>
      </c>
      <c r="H26" s="22">
        <v>23234</v>
      </c>
      <c r="I26" s="18">
        <f t="shared" si="2"/>
        <v>42.114230818031864</v>
      </c>
    </row>
    <row r="27" spans="1:9" s="4" customFormat="1" ht="18" customHeight="1">
      <c r="A27" s="14" t="s">
        <v>35</v>
      </c>
      <c r="B27" s="15">
        <v>67491</v>
      </c>
      <c r="C27" s="16">
        <v>37731</v>
      </c>
      <c r="D27" s="21">
        <f t="shared" si="0"/>
        <v>122.33500697855679</v>
      </c>
      <c r="E27" s="22">
        <v>78176</v>
      </c>
      <c r="F27" s="16">
        <v>44122</v>
      </c>
      <c r="G27" s="21">
        <f t="shared" si="1"/>
        <v>131.57620129596904</v>
      </c>
      <c r="H27" s="22">
        <v>30134</v>
      </c>
      <c r="I27" s="18">
        <f t="shared" si="2"/>
        <v>44.648916151783204</v>
      </c>
    </row>
    <row r="28" spans="1:9" s="4" customFormat="1" ht="18" customHeight="1">
      <c r="A28" s="14" t="s">
        <v>36</v>
      </c>
      <c r="B28" s="15">
        <v>83449</v>
      </c>
      <c r="C28" s="16">
        <v>45650</v>
      </c>
      <c r="D28" s="21">
        <f t="shared" si="0"/>
        <v>123.6446340993614</v>
      </c>
      <c r="E28" s="22">
        <v>87093</v>
      </c>
      <c r="F28" s="16">
        <v>48155</v>
      </c>
      <c r="G28" s="21">
        <f t="shared" si="1"/>
        <v>111.40631395824805</v>
      </c>
      <c r="H28" s="22">
        <v>38357</v>
      </c>
      <c r="I28" s="18">
        <f t="shared" si="2"/>
        <v>45.964601133626523</v>
      </c>
    </row>
    <row r="29" spans="1:9" s="4" customFormat="1" ht="18" customHeight="1">
      <c r="A29" s="14" t="s">
        <v>37</v>
      </c>
      <c r="B29" s="15">
        <v>87786</v>
      </c>
      <c r="C29" s="16">
        <v>48145</v>
      </c>
      <c r="D29" s="21">
        <f t="shared" si="0"/>
        <v>105.19718630540808</v>
      </c>
      <c r="E29" s="22">
        <v>88054</v>
      </c>
      <c r="F29" s="16">
        <v>49844</v>
      </c>
      <c r="G29" s="21">
        <f t="shared" si="1"/>
        <v>101.1034181851584</v>
      </c>
      <c r="H29" s="22">
        <v>40042</v>
      </c>
      <c r="I29" s="18">
        <f t="shared" si="2"/>
        <v>45.613195725969973</v>
      </c>
    </row>
    <row r="30" spans="1:9" s="4" customFormat="1" ht="18" customHeight="1">
      <c r="A30" s="14" t="s">
        <v>38</v>
      </c>
      <c r="B30" s="15">
        <v>82992</v>
      </c>
      <c r="C30" s="16">
        <v>48523</v>
      </c>
      <c r="D30" s="21">
        <f t="shared" si="0"/>
        <v>94.538992550064933</v>
      </c>
      <c r="E30" s="22">
        <v>77831</v>
      </c>
      <c r="F30" s="16">
        <v>48809</v>
      </c>
      <c r="G30" s="21">
        <f t="shared" si="1"/>
        <v>88.390078815272446</v>
      </c>
      <c r="H30" s="22">
        <v>38423</v>
      </c>
      <c r="I30" s="18">
        <f t="shared" si="2"/>
        <v>46.297233468286095</v>
      </c>
    </row>
    <row r="31" spans="1:9" s="4" customFormat="1" ht="18" customHeight="1">
      <c r="A31" s="14" t="s">
        <v>39</v>
      </c>
      <c r="B31" s="15">
        <v>77037.416666666672</v>
      </c>
      <c r="C31" s="16">
        <v>47403.916666666672</v>
      </c>
      <c r="D31" s="21">
        <f t="shared" si="0"/>
        <v>92.825111657348501</v>
      </c>
      <c r="E31" s="22">
        <v>77877</v>
      </c>
      <c r="F31" s="16">
        <v>48825</v>
      </c>
      <c r="G31" s="21">
        <f t="shared" si="1"/>
        <v>100.05910241420514</v>
      </c>
      <c r="H31" s="22">
        <v>36966</v>
      </c>
      <c r="I31" s="18">
        <f t="shared" si="2"/>
        <v>47.984475076505028</v>
      </c>
    </row>
    <row r="32" spans="1:9" s="4" customFormat="1" ht="18" customHeight="1">
      <c r="A32" s="14" t="s">
        <v>40</v>
      </c>
      <c r="B32" s="15">
        <v>78452</v>
      </c>
      <c r="C32" s="16">
        <v>49341</v>
      </c>
      <c r="D32" s="21">
        <f t="shared" si="0"/>
        <v>101.83622893204492</v>
      </c>
      <c r="E32" s="22">
        <v>82270</v>
      </c>
      <c r="F32" s="16">
        <v>51935</v>
      </c>
      <c r="G32" s="21">
        <f t="shared" si="1"/>
        <v>105.64094662095356</v>
      </c>
      <c r="H32" s="22">
        <v>38323</v>
      </c>
      <c r="I32" s="18">
        <f t="shared" si="2"/>
        <v>48.848977718859935</v>
      </c>
    </row>
    <row r="33" spans="1:9" s="4" customFormat="1" ht="18" customHeight="1">
      <c r="A33" s="14" t="s">
        <v>41</v>
      </c>
      <c r="B33" s="15">
        <v>86279</v>
      </c>
      <c r="C33" s="16">
        <v>53948</v>
      </c>
      <c r="D33" s="21">
        <f t="shared" si="0"/>
        <v>109.97680110131036</v>
      </c>
      <c r="E33" s="22">
        <v>95923</v>
      </c>
      <c r="F33" s="16">
        <v>59618</v>
      </c>
      <c r="G33" s="21">
        <f t="shared" si="1"/>
        <v>116.59535675215753</v>
      </c>
      <c r="H33" s="22">
        <v>41379</v>
      </c>
      <c r="I33" s="18">
        <f t="shared" si="2"/>
        <v>47.959526651908348</v>
      </c>
    </row>
    <row r="34" spans="1:9" s="4" customFormat="1" ht="18" customHeight="1">
      <c r="A34" s="14" t="s">
        <v>42</v>
      </c>
      <c r="B34" s="15">
        <v>99199</v>
      </c>
      <c r="C34" s="16">
        <v>61452</v>
      </c>
      <c r="D34" s="21">
        <f t="shared" si="0"/>
        <v>114.97467518167805</v>
      </c>
      <c r="E34" s="22">
        <v>107326</v>
      </c>
      <c r="F34" s="16">
        <v>67267</v>
      </c>
      <c r="G34" s="21">
        <f t="shared" si="1"/>
        <v>111.88765989387322</v>
      </c>
      <c r="H34" s="22">
        <v>48902</v>
      </c>
      <c r="I34" s="18">
        <f t="shared" si="2"/>
        <v>49.296867911974914</v>
      </c>
    </row>
    <row r="35" spans="1:9" s="4" customFormat="1" ht="18" customHeight="1">
      <c r="A35" s="14" t="s">
        <v>43</v>
      </c>
      <c r="B35" s="15">
        <v>107735</v>
      </c>
      <c r="C35" s="16">
        <v>66976</v>
      </c>
      <c r="D35" s="21">
        <f t="shared" si="0"/>
        <v>108.60492545287754</v>
      </c>
      <c r="E35" s="22">
        <v>112961</v>
      </c>
      <c r="F35" s="16">
        <v>70229</v>
      </c>
      <c r="G35" s="21">
        <f t="shared" si="1"/>
        <v>105.250358720161</v>
      </c>
      <c r="H35" s="22">
        <v>53447</v>
      </c>
      <c r="I35" s="18">
        <f t="shared" si="2"/>
        <v>49.609690444145357</v>
      </c>
    </row>
    <row r="36" spans="1:9" s="4" customFormat="1" ht="18" customHeight="1">
      <c r="A36" s="14" t="s">
        <v>44</v>
      </c>
      <c r="B36" s="15">
        <v>114008</v>
      </c>
      <c r="C36" s="16">
        <v>70114</v>
      </c>
      <c r="D36" s="21">
        <f t="shared" si="0"/>
        <v>105.82262031837379</v>
      </c>
      <c r="E36" s="22">
        <v>120644</v>
      </c>
      <c r="F36" s="16">
        <v>75415</v>
      </c>
      <c r="G36" s="21">
        <f t="shared" si="1"/>
        <v>106.80146245164259</v>
      </c>
      <c r="H36" s="22">
        <v>57107</v>
      </c>
      <c r="I36" s="18">
        <f t="shared" si="2"/>
        <v>50.090344537225462</v>
      </c>
    </row>
    <row r="37" spans="1:9" s="4" customFormat="1" ht="18" customHeight="1">
      <c r="A37" s="14" t="s">
        <v>45</v>
      </c>
      <c r="B37" s="15">
        <v>119667</v>
      </c>
      <c r="C37" s="16">
        <v>73884</v>
      </c>
      <c r="D37" s="21">
        <f t="shared" ref="D37:D55" si="3">B37/B36*100</f>
        <v>104.96368675882395</v>
      </c>
      <c r="E37" s="22">
        <v>124481</v>
      </c>
      <c r="F37" s="16">
        <v>77980</v>
      </c>
      <c r="G37" s="21">
        <f t="shared" ref="G37:G55" si="4">E37/E36*100</f>
        <v>103.18043168329962</v>
      </c>
      <c r="H37" s="22">
        <v>60229</v>
      </c>
      <c r="I37" s="18">
        <f t="shared" si="2"/>
        <v>50.330500472143534</v>
      </c>
    </row>
    <row r="38" spans="1:9" s="4" customFormat="1" ht="18" customHeight="1">
      <c r="A38" s="14" t="s">
        <v>46</v>
      </c>
      <c r="B38" s="15">
        <v>122711</v>
      </c>
      <c r="C38" s="16">
        <v>75170</v>
      </c>
      <c r="D38" s="21">
        <f t="shared" si="3"/>
        <v>102.54372550494288</v>
      </c>
      <c r="E38" s="22">
        <v>121735</v>
      </c>
      <c r="F38" s="16">
        <v>76225</v>
      </c>
      <c r="G38" s="21">
        <f t="shared" si="4"/>
        <v>97.794040857640923</v>
      </c>
      <c r="H38" s="22">
        <v>61185</v>
      </c>
      <c r="I38" s="18">
        <f t="shared" si="2"/>
        <v>49.861055651082623</v>
      </c>
    </row>
    <row r="39" spans="1:9" s="4" customFormat="1" ht="18" customHeight="1">
      <c r="A39" s="14" t="s">
        <v>47</v>
      </c>
      <c r="B39" s="15">
        <v>122800</v>
      </c>
      <c r="C39" s="16">
        <v>74878</v>
      </c>
      <c r="D39" s="21">
        <f t="shared" si="3"/>
        <v>100.072528135212</v>
      </c>
      <c r="E39" s="22">
        <v>126532</v>
      </c>
      <c r="F39" s="16">
        <v>77363</v>
      </c>
      <c r="G39" s="21">
        <f t="shared" si="4"/>
        <v>103.9405265535795</v>
      </c>
      <c r="H39" s="22">
        <v>60017</v>
      </c>
      <c r="I39" s="18">
        <f t="shared" si="2"/>
        <v>48.873778501628664</v>
      </c>
    </row>
    <row r="40" spans="1:9" s="4" customFormat="1" ht="18" customHeight="1">
      <c r="A40" s="14" t="s">
        <v>48</v>
      </c>
      <c r="B40" s="15">
        <v>134555</v>
      </c>
      <c r="C40" s="16">
        <v>79799</v>
      </c>
      <c r="D40" s="21">
        <f t="shared" si="3"/>
        <v>109.57247557003258</v>
      </c>
      <c r="E40" s="22">
        <v>144407</v>
      </c>
      <c r="F40" s="16">
        <v>86382</v>
      </c>
      <c r="G40" s="21">
        <f t="shared" si="4"/>
        <v>114.12686118926439</v>
      </c>
      <c r="H40" s="22">
        <v>62261</v>
      </c>
      <c r="I40" s="18">
        <f t="shared" si="2"/>
        <v>46.271784772026308</v>
      </c>
    </row>
    <row r="41" spans="1:9" s="4" customFormat="1" ht="18" customHeight="1">
      <c r="A41" s="23" t="s">
        <v>49</v>
      </c>
      <c r="B41" s="15">
        <v>139878</v>
      </c>
      <c r="C41" s="16">
        <v>83384</v>
      </c>
      <c r="D41" s="21">
        <f t="shared" si="3"/>
        <v>103.95600312140016</v>
      </c>
      <c r="E41" s="22">
        <v>144810</v>
      </c>
      <c r="F41" s="16">
        <v>86852</v>
      </c>
      <c r="G41" s="21">
        <f t="shared" si="4"/>
        <v>100.27907234413844</v>
      </c>
      <c r="H41" s="22">
        <v>64264</v>
      </c>
      <c r="I41" s="18">
        <f t="shared" si="2"/>
        <v>45.942893092552076</v>
      </c>
    </row>
    <row r="42" spans="1:9" s="4" customFormat="1" ht="18" customHeight="1">
      <c r="A42" s="23" t="s">
        <v>50</v>
      </c>
      <c r="B42" s="15">
        <v>160617</v>
      </c>
      <c r="C42" s="16">
        <v>91376</v>
      </c>
      <c r="D42" s="21">
        <f t="shared" si="3"/>
        <v>114.8264916570154</v>
      </c>
      <c r="E42" s="22">
        <v>195466</v>
      </c>
      <c r="F42" s="16">
        <v>106952</v>
      </c>
      <c r="G42" s="21">
        <f t="shared" si="4"/>
        <v>134.9810095987846</v>
      </c>
      <c r="H42" s="22">
        <v>67443</v>
      </c>
      <c r="I42" s="18">
        <f t="shared" si="2"/>
        <v>41.9899512504903</v>
      </c>
    </row>
    <row r="43" spans="1:9" s="4" customFormat="1" ht="18" customHeight="1">
      <c r="A43" s="23" t="s">
        <v>51</v>
      </c>
      <c r="B43" s="15">
        <v>253670</v>
      </c>
      <c r="C43" s="16">
        <v>133061</v>
      </c>
      <c r="D43" s="21">
        <f t="shared" si="3"/>
        <v>157.93471425814204</v>
      </c>
      <c r="E43" s="22">
        <v>283308</v>
      </c>
      <c r="F43" s="16">
        <v>146146</v>
      </c>
      <c r="G43" s="21">
        <f t="shared" si="4"/>
        <v>144.93978492423233</v>
      </c>
      <c r="H43" s="22">
        <v>77711</v>
      </c>
      <c r="I43" s="18">
        <f t="shared" si="2"/>
        <v>30.634682855678637</v>
      </c>
    </row>
    <row r="44" spans="1:9" s="4" customFormat="1" ht="18" customHeight="1">
      <c r="A44" s="23" t="s">
        <v>52</v>
      </c>
      <c r="B44" s="15">
        <v>266568</v>
      </c>
      <c r="C44" s="16">
        <v>141320</v>
      </c>
      <c r="D44" s="21">
        <f t="shared" si="3"/>
        <v>105.08455867859819</v>
      </c>
      <c r="E44" s="22">
        <v>261050</v>
      </c>
      <c r="F44" s="16">
        <v>141305</v>
      </c>
      <c r="G44" s="21">
        <f t="shared" si="4"/>
        <v>92.143532833523935</v>
      </c>
      <c r="H44" s="22">
        <v>79401</v>
      </c>
      <c r="I44" s="18">
        <f t="shared" si="2"/>
        <v>29.786395966507605</v>
      </c>
    </row>
    <row r="45" spans="1:9" s="4" customFormat="1" ht="18" customHeight="1">
      <c r="A45" s="14" t="s">
        <v>53</v>
      </c>
      <c r="B45" s="15">
        <v>250779</v>
      </c>
      <c r="C45" s="16">
        <v>138375</v>
      </c>
      <c r="D45" s="21">
        <f t="shared" si="3"/>
        <v>94.076933465382197</v>
      </c>
      <c r="E45" s="22">
        <v>243096</v>
      </c>
      <c r="F45" s="16">
        <v>134891</v>
      </c>
      <c r="G45" s="21">
        <f t="shared" si="4"/>
        <v>93.12239034667688</v>
      </c>
      <c r="H45" s="22">
        <v>80243</v>
      </c>
      <c r="I45" s="18">
        <f t="shared" si="2"/>
        <v>31.997495803077609</v>
      </c>
    </row>
    <row r="46" spans="1:9" s="4" customFormat="1" ht="18" customHeight="1">
      <c r="A46" s="23" t="s">
        <v>54</v>
      </c>
      <c r="B46" s="15">
        <v>243324</v>
      </c>
      <c r="C46" s="16">
        <v>130483</v>
      </c>
      <c r="D46" s="21">
        <f t="shared" si="3"/>
        <v>97.027263048341368</v>
      </c>
      <c r="E46" s="22">
        <v>247555</v>
      </c>
      <c r="F46" s="16">
        <v>129546</v>
      </c>
      <c r="G46" s="21">
        <f t="shared" si="4"/>
        <v>101.83425478000461</v>
      </c>
      <c r="H46" s="22">
        <v>83244</v>
      </c>
      <c r="I46" s="18">
        <f t="shared" si="2"/>
        <v>34.211175223159245</v>
      </c>
    </row>
    <row r="47" spans="1:9" s="4" customFormat="1" ht="18" customHeight="1">
      <c r="A47" s="23" t="s">
        <v>55</v>
      </c>
      <c r="B47" s="15">
        <v>240600.58333333331</v>
      </c>
      <c r="C47" s="16">
        <v>124232.25</v>
      </c>
      <c r="D47" s="21">
        <f t="shared" si="3"/>
        <v>98.880744740894173</v>
      </c>
      <c r="E47" s="22">
        <v>249070</v>
      </c>
      <c r="F47" s="16">
        <v>125807</v>
      </c>
      <c r="G47" s="21">
        <f t="shared" si="4"/>
        <v>100.61198521540669</v>
      </c>
      <c r="H47" s="22">
        <v>84355</v>
      </c>
      <c r="I47" s="18">
        <f t="shared" si="2"/>
        <v>35.060180998452836</v>
      </c>
    </row>
    <row r="48" spans="1:9" s="4" customFormat="1" ht="18" customHeight="1">
      <c r="A48" s="23" t="s">
        <v>56</v>
      </c>
      <c r="B48" s="15">
        <v>261023</v>
      </c>
      <c r="C48" s="16">
        <v>129556</v>
      </c>
      <c r="D48" s="21">
        <f t="shared" si="3"/>
        <v>108.48809939848442</v>
      </c>
      <c r="E48" s="22">
        <v>269263</v>
      </c>
      <c r="F48" s="16">
        <v>134978</v>
      </c>
      <c r="G48" s="21">
        <f t="shared" si="4"/>
        <v>108.107359376882</v>
      </c>
      <c r="H48" s="22">
        <v>87604</v>
      </c>
      <c r="I48" s="18">
        <f t="shared" si="2"/>
        <v>33.561793405178854</v>
      </c>
    </row>
    <row r="49" spans="1:9" s="4" customFormat="1" ht="18" customHeight="1">
      <c r="A49" s="23" t="s">
        <v>57</v>
      </c>
      <c r="B49" s="15">
        <v>277691</v>
      </c>
      <c r="C49" s="16">
        <v>137284</v>
      </c>
      <c r="D49" s="21">
        <f t="shared" si="3"/>
        <v>106.38564417694994</v>
      </c>
      <c r="E49" s="22">
        <v>287120</v>
      </c>
      <c r="F49" s="16">
        <v>145776</v>
      </c>
      <c r="G49" s="21">
        <f t="shared" si="4"/>
        <v>106.63180607807237</v>
      </c>
      <c r="H49" s="22">
        <v>89313</v>
      </c>
      <c r="I49" s="18">
        <f t="shared" si="2"/>
        <v>32.162727636113516</v>
      </c>
    </row>
    <row r="50" spans="1:9" s="4" customFormat="1" ht="18" customHeight="1">
      <c r="A50" s="14" t="s">
        <v>58</v>
      </c>
      <c r="B50" s="15">
        <v>287761.75</v>
      </c>
      <c r="C50" s="16">
        <v>149308.58333333334</v>
      </c>
      <c r="D50" s="21">
        <f t="shared" si="3"/>
        <v>103.62660295076182</v>
      </c>
      <c r="E50" s="22">
        <v>302731</v>
      </c>
      <c r="F50" s="16">
        <v>158920</v>
      </c>
      <c r="G50" s="21">
        <f t="shared" si="4"/>
        <v>105.43709947060462</v>
      </c>
      <c r="H50" s="22">
        <v>90456</v>
      </c>
      <c r="I50" s="18">
        <f t="shared" si="2"/>
        <v>31.434337607413077</v>
      </c>
    </row>
    <row r="51" spans="1:9" s="4" customFormat="1" ht="18" customHeight="1">
      <c r="A51" s="14" t="s">
        <v>59</v>
      </c>
      <c r="B51" s="15">
        <v>321865.5</v>
      </c>
      <c r="C51" s="16">
        <v>169139.91666666666</v>
      </c>
      <c r="D51" s="21">
        <f t="shared" si="3"/>
        <v>111.85138400082708</v>
      </c>
      <c r="E51" s="22">
        <v>341730</v>
      </c>
      <c r="F51" s="16">
        <v>180129</v>
      </c>
      <c r="G51" s="21">
        <f t="shared" si="4"/>
        <v>112.88239394049502</v>
      </c>
      <c r="H51" s="22">
        <v>94647</v>
      </c>
      <c r="I51" s="18">
        <f t="shared" si="2"/>
        <v>29.405761102075246</v>
      </c>
    </row>
    <row r="52" spans="1:9" s="4" customFormat="1" ht="18" customHeight="1">
      <c r="A52" s="14" t="s">
        <v>60</v>
      </c>
      <c r="B52" s="15">
        <v>357872</v>
      </c>
      <c r="C52" s="16">
        <v>188502</v>
      </c>
      <c r="D52" s="21">
        <f t="shared" si="3"/>
        <v>111.18681561086852</v>
      </c>
      <c r="E52" s="22">
        <v>378544</v>
      </c>
      <c r="F52" s="16">
        <v>200652</v>
      </c>
      <c r="G52" s="21">
        <f t="shared" si="4"/>
        <v>110.77283235302724</v>
      </c>
      <c r="H52" s="22">
        <v>100762</v>
      </c>
      <c r="I52" s="18">
        <f t="shared" si="2"/>
        <v>28.155876961595204</v>
      </c>
    </row>
    <row r="53" spans="1:9" s="4" customFormat="1" ht="18" customHeight="1">
      <c r="A53" s="14" t="s">
        <v>61</v>
      </c>
      <c r="B53" s="15">
        <v>380195</v>
      </c>
      <c r="C53" s="16">
        <v>203405</v>
      </c>
      <c r="D53" s="21">
        <f t="shared" si="3"/>
        <v>106.23770510126526</v>
      </c>
      <c r="E53" s="22">
        <v>395141</v>
      </c>
      <c r="F53" s="16">
        <v>214716</v>
      </c>
      <c r="G53" s="21">
        <f t="shared" si="4"/>
        <v>104.3844308719726</v>
      </c>
      <c r="H53" s="22">
        <v>104157</v>
      </c>
      <c r="I53" s="18">
        <f t="shared" si="2"/>
        <v>27.395678533384181</v>
      </c>
    </row>
    <row r="54" spans="1:9" s="4" customFormat="1" ht="18" customHeight="1">
      <c r="A54" s="14" t="s">
        <v>62</v>
      </c>
      <c r="B54" s="15">
        <v>389741</v>
      </c>
      <c r="C54" s="16">
        <v>212987</v>
      </c>
      <c r="D54" s="21">
        <f t="shared" si="3"/>
        <v>102.51081681768565</v>
      </c>
      <c r="E54" s="22">
        <v>366162</v>
      </c>
      <c r="F54" s="16">
        <v>206105</v>
      </c>
      <c r="G54" s="21">
        <f t="shared" si="4"/>
        <v>92.66616220538998</v>
      </c>
      <c r="H54" s="22">
        <v>101127</v>
      </c>
      <c r="I54" s="18">
        <f t="shared" si="2"/>
        <v>25.947231623052229</v>
      </c>
    </row>
    <row r="55" spans="1:9" s="4" customFormat="1" ht="18" customHeight="1">
      <c r="A55" s="14" t="s">
        <v>63</v>
      </c>
      <c r="B55" s="15">
        <v>329799</v>
      </c>
      <c r="C55" s="16">
        <v>189721</v>
      </c>
      <c r="D55" s="21">
        <f t="shared" si="3"/>
        <v>84.620042541072152</v>
      </c>
      <c r="E55" s="22">
        <v>318684</v>
      </c>
      <c r="F55" s="16">
        <v>186281</v>
      </c>
      <c r="G55" s="21">
        <f t="shared" si="4"/>
        <v>87.033608075114287</v>
      </c>
      <c r="H55" s="22">
        <v>81446</v>
      </c>
      <c r="I55" s="18">
        <f t="shared" si="2"/>
        <v>24.695647955269724</v>
      </c>
    </row>
    <row r="56" spans="1:9" s="4" customFormat="1" ht="18" customHeight="1">
      <c r="A56" s="14" t="s">
        <v>64</v>
      </c>
      <c r="B56" s="15">
        <v>309875</v>
      </c>
      <c r="C56" s="16">
        <v>180847</v>
      </c>
      <c r="D56" s="21">
        <f t="shared" ref="D56:D74" si="5">B56/B55*100</f>
        <v>93.95874456866153</v>
      </c>
      <c r="E56" s="22">
        <v>317577</v>
      </c>
      <c r="F56" s="16">
        <v>185073</v>
      </c>
      <c r="G56" s="21">
        <f t="shared" ref="G56:G74" si="6">E56/E55*100</f>
        <v>99.65263395714878</v>
      </c>
      <c r="H56" s="22">
        <v>74152</v>
      </c>
      <c r="I56" s="18">
        <f t="shared" si="2"/>
        <v>23.92964905203711</v>
      </c>
    </row>
    <row r="57" spans="1:9" s="4" customFormat="1" ht="18" customHeight="1">
      <c r="A57" s="14" t="s">
        <v>65</v>
      </c>
      <c r="B57" s="15">
        <v>308738</v>
      </c>
      <c r="C57" s="16">
        <v>180796</v>
      </c>
      <c r="D57" s="21">
        <f t="shared" si="5"/>
        <v>99.633077853973376</v>
      </c>
      <c r="E57" s="22">
        <v>307851</v>
      </c>
      <c r="F57" s="16">
        <v>182421</v>
      </c>
      <c r="G57" s="21">
        <f t="shared" si="6"/>
        <v>96.937435645528495</v>
      </c>
      <c r="H57" s="22">
        <v>71591</v>
      </c>
      <c r="I57" s="18">
        <f t="shared" si="2"/>
        <v>23.188269665541654</v>
      </c>
    </row>
    <row r="58" spans="1:9" s="4" customFormat="1" ht="18" customHeight="1">
      <c r="A58" s="14" t="s">
        <v>66</v>
      </c>
      <c r="B58" s="15">
        <v>291616</v>
      </c>
      <c r="C58" s="16">
        <v>175097</v>
      </c>
      <c r="D58" s="21">
        <f t="shared" si="5"/>
        <v>94.45419741010177</v>
      </c>
      <c r="E58" s="22">
        <v>293153</v>
      </c>
      <c r="F58" s="16">
        <v>177649</v>
      </c>
      <c r="G58" s="21">
        <f t="shared" si="6"/>
        <v>95.225612390409637</v>
      </c>
      <c r="H58" s="22">
        <v>65982</v>
      </c>
      <c r="I58" s="18">
        <f t="shared" si="2"/>
        <v>22.626330516844067</v>
      </c>
    </row>
    <row r="59" spans="1:9" s="4" customFormat="1" ht="18" customHeight="1">
      <c r="A59" s="14" t="s">
        <v>67</v>
      </c>
      <c r="B59" s="15">
        <v>264448</v>
      </c>
      <c r="C59" s="16">
        <v>161966</v>
      </c>
      <c r="D59" s="21">
        <f t="shared" si="5"/>
        <v>90.6836387578185</v>
      </c>
      <c r="E59" s="22">
        <v>254484</v>
      </c>
      <c r="F59" s="16">
        <v>156708</v>
      </c>
      <c r="G59" s="21">
        <f t="shared" si="6"/>
        <v>86.809277066924096</v>
      </c>
      <c r="H59" s="22">
        <v>56245</v>
      </c>
      <c r="I59" s="18">
        <f t="shared" si="2"/>
        <v>21.268831679574056</v>
      </c>
    </row>
    <row r="60" spans="1:9" s="4" customFormat="1" ht="18" customHeight="1">
      <c r="A60" s="14" t="s">
        <v>68</v>
      </c>
      <c r="B60" s="15">
        <v>236741</v>
      </c>
      <c r="C60" s="16">
        <v>147201</v>
      </c>
      <c r="D60" s="21">
        <f t="shared" si="5"/>
        <v>89.522703896418193</v>
      </c>
      <c r="E60" s="22">
        <v>240455</v>
      </c>
      <c r="F60" s="16">
        <v>149986</v>
      </c>
      <c r="G60" s="21">
        <f t="shared" si="6"/>
        <v>94.487276213828764</v>
      </c>
      <c r="H60" s="22">
        <v>46918</v>
      </c>
      <c r="I60" s="18">
        <f t="shared" si="2"/>
        <v>19.818282426787079</v>
      </c>
    </row>
    <row r="61" spans="1:9" s="4" customFormat="1" ht="18" customHeight="1">
      <c r="A61" s="14" t="s">
        <v>69</v>
      </c>
      <c r="B61" s="15">
        <v>263174</v>
      </c>
      <c r="C61" s="16">
        <v>156059</v>
      </c>
      <c r="D61" s="21">
        <f t="shared" si="5"/>
        <v>111.16536637084408</v>
      </c>
      <c r="E61" s="22">
        <v>291545</v>
      </c>
      <c r="F61" s="16">
        <v>165238</v>
      </c>
      <c r="G61" s="21">
        <f t="shared" si="6"/>
        <v>121.24721881433116</v>
      </c>
      <c r="H61" s="22">
        <v>46394</v>
      </c>
      <c r="I61" s="18">
        <f t="shared" si="2"/>
        <v>17.628641127163018</v>
      </c>
    </row>
    <row r="62" spans="1:9" s="4" customFormat="1" ht="18" customHeight="1">
      <c r="A62" s="14" t="s">
        <v>70</v>
      </c>
      <c r="B62" s="15">
        <v>302425</v>
      </c>
      <c r="C62" s="16">
        <v>165620</v>
      </c>
      <c r="D62" s="21">
        <f t="shared" si="5"/>
        <v>114.91446723460524</v>
      </c>
      <c r="E62" s="22">
        <v>319845</v>
      </c>
      <c r="F62" s="16">
        <v>172940</v>
      </c>
      <c r="G62" s="21">
        <f t="shared" si="6"/>
        <v>109.7069063094891</v>
      </c>
      <c r="H62" s="22">
        <v>51011</v>
      </c>
      <c r="I62" s="18">
        <f t="shared" si="2"/>
        <v>16.867322476647104</v>
      </c>
    </row>
    <row r="63" spans="1:9" s="4" customFormat="1" ht="18" customHeight="1">
      <c r="A63" s="14" t="s">
        <v>71</v>
      </c>
      <c r="B63" s="15">
        <v>305333</v>
      </c>
      <c r="C63" s="16">
        <v>163925</v>
      </c>
      <c r="D63" s="21">
        <f t="shared" si="5"/>
        <v>100.96156071753329</v>
      </c>
      <c r="E63" s="22">
        <v>315438</v>
      </c>
      <c r="F63" s="16">
        <v>168976</v>
      </c>
      <c r="G63" s="21">
        <f t="shared" si="6"/>
        <v>98.622145101533548</v>
      </c>
      <c r="H63" s="22">
        <v>53105.333333333336</v>
      </c>
      <c r="I63" s="18">
        <f t="shared" si="2"/>
        <v>17.392595406763544</v>
      </c>
    </row>
    <row r="64" spans="1:9" s="4" customFormat="1" ht="18" customHeight="1">
      <c r="A64" s="14" t="s">
        <v>72</v>
      </c>
      <c r="B64" s="15">
        <v>324323</v>
      </c>
      <c r="C64" s="16">
        <v>172244</v>
      </c>
      <c r="D64" s="21">
        <f t="shared" si="5"/>
        <v>106.21943910419117</v>
      </c>
      <c r="E64" s="22">
        <v>358214</v>
      </c>
      <c r="F64" s="16">
        <v>189856</v>
      </c>
      <c r="G64" s="21">
        <f t="shared" si="6"/>
        <v>113.56082653326484</v>
      </c>
      <c r="H64" s="22">
        <v>57277</v>
      </c>
      <c r="I64" s="18">
        <f t="shared" si="2"/>
        <v>17.660480446961824</v>
      </c>
    </row>
    <row r="65" spans="1:9" s="4" customFormat="1" ht="18" customHeight="1">
      <c r="A65" s="14" t="s">
        <v>73</v>
      </c>
      <c r="B65" s="15">
        <v>345112</v>
      </c>
      <c r="C65" s="16">
        <v>182042</v>
      </c>
      <c r="D65" s="21">
        <f t="shared" si="5"/>
        <v>106.40996784070202</v>
      </c>
      <c r="E65" s="22">
        <v>363411</v>
      </c>
      <c r="F65" s="16">
        <v>192106</v>
      </c>
      <c r="G65" s="21">
        <f t="shared" si="6"/>
        <v>101.45080873444365</v>
      </c>
      <c r="H65" s="22">
        <v>61442</v>
      </c>
      <c r="I65" s="18">
        <f t="shared" si="2"/>
        <v>17.803495676765806</v>
      </c>
    </row>
    <row r="66" spans="1:9" s="4" customFormat="1" ht="18" customHeight="1">
      <c r="A66" s="14" t="s">
        <v>74</v>
      </c>
      <c r="B66" s="15">
        <v>328187</v>
      </c>
      <c r="C66" s="16">
        <v>174702</v>
      </c>
      <c r="D66" s="21">
        <f t="shared" si="5"/>
        <v>95.095794988293662</v>
      </c>
      <c r="E66" s="22">
        <v>316763</v>
      </c>
      <c r="F66" s="16">
        <v>170681</v>
      </c>
      <c r="G66" s="21">
        <f t="shared" si="6"/>
        <v>87.163844792810337</v>
      </c>
      <c r="H66" s="22">
        <v>59640</v>
      </c>
      <c r="I66" s="18">
        <f t="shared" si="2"/>
        <v>18.172566250338985</v>
      </c>
    </row>
    <row r="67" spans="1:9" s="4" customFormat="1" ht="18" customHeight="1">
      <c r="A67" s="14" t="s">
        <v>75</v>
      </c>
      <c r="B67" s="15">
        <v>285906</v>
      </c>
      <c r="C67" s="16">
        <v>155208</v>
      </c>
      <c r="D67" s="21">
        <f t="shared" si="5"/>
        <v>87.11679621679103</v>
      </c>
      <c r="E67" s="22">
        <v>285468</v>
      </c>
      <c r="F67" s="16">
        <v>156337</v>
      </c>
      <c r="G67" s="21">
        <f t="shared" si="6"/>
        <v>90.120373907306089</v>
      </c>
      <c r="H67" s="22">
        <v>52255</v>
      </c>
      <c r="I67" s="18">
        <f t="shared" si="2"/>
        <v>18.276986142298519</v>
      </c>
    </row>
    <row r="68" spans="1:9" s="4" customFormat="1" ht="18" customHeight="1">
      <c r="A68" s="14" t="s">
        <v>76</v>
      </c>
      <c r="B68" s="15">
        <v>241860</v>
      </c>
      <c r="C68" s="16">
        <v>133913</v>
      </c>
      <c r="D68" s="21">
        <f t="shared" si="5"/>
        <v>84.594237266793982</v>
      </c>
      <c r="E68" s="22">
        <v>236617</v>
      </c>
      <c r="F68" s="16">
        <v>132852</v>
      </c>
      <c r="G68" s="21">
        <f t="shared" si="6"/>
        <v>82.887398937884456</v>
      </c>
      <c r="H68" s="22">
        <v>42935</v>
      </c>
      <c r="I68" s="18">
        <f t="shared" si="2"/>
        <v>17.752005292317872</v>
      </c>
    </row>
    <row r="69" spans="1:9" s="4" customFormat="1" ht="18" customHeight="1">
      <c r="A69" s="14" t="s">
        <v>77</v>
      </c>
      <c r="B69" s="15">
        <v>193967</v>
      </c>
      <c r="C69" s="16">
        <v>110823</v>
      </c>
      <c r="D69" s="21">
        <f t="shared" si="5"/>
        <v>80.198048457785504</v>
      </c>
      <c r="E69" s="22">
        <v>187363</v>
      </c>
      <c r="F69" s="16">
        <v>106939</v>
      </c>
      <c r="G69" s="21">
        <f t="shared" si="6"/>
        <v>79.184082293326341</v>
      </c>
      <c r="H69" s="22">
        <v>31985</v>
      </c>
      <c r="I69" s="18">
        <f t="shared" ref="I69:I74" si="7">H69/B69*100</f>
        <v>16.489918388179433</v>
      </c>
    </row>
    <row r="70" spans="1:9" s="4" customFormat="1" ht="18" customHeight="1">
      <c r="A70" s="14" t="s">
        <v>78</v>
      </c>
      <c r="B70" s="15">
        <v>153542</v>
      </c>
      <c r="C70" s="16">
        <v>87139</v>
      </c>
      <c r="D70" s="21">
        <f t="shared" si="5"/>
        <v>79.158825985863572</v>
      </c>
      <c r="E70" s="22">
        <v>148919</v>
      </c>
      <c r="F70" s="16">
        <v>83407</v>
      </c>
      <c r="G70" s="21">
        <f t="shared" si="6"/>
        <v>79.481541179421768</v>
      </c>
      <c r="H70" s="22">
        <v>24144</v>
      </c>
      <c r="I70" s="18">
        <f t="shared" si="7"/>
        <v>15.724687707597921</v>
      </c>
    </row>
    <row r="71" spans="1:9" s="4" customFormat="1" ht="18" customHeight="1">
      <c r="A71" s="14" t="s">
        <v>79</v>
      </c>
      <c r="B71" s="15">
        <v>128650</v>
      </c>
      <c r="C71" s="16">
        <v>71525</v>
      </c>
      <c r="D71" s="21">
        <f t="shared" si="5"/>
        <v>83.788149170910884</v>
      </c>
      <c r="E71" s="22">
        <v>131753</v>
      </c>
      <c r="F71" s="16">
        <v>72635</v>
      </c>
      <c r="G71" s="21">
        <f t="shared" si="6"/>
        <v>88.472928236155227</v>
      </c>
      <c r="H71" s="22">
        <v>19641</v>
      </c>
      <c r="I71" s="18">
        <f t="shared" si="7"/>
        <v>15.267003497862417</v>
      </c>
    </row>
    <row r="72" spans="1:9" s="4" customFormat="1" ht="18" customHeight="1">
      <c r="A72" s="14" t="s">
        <v>80</v>
      </c>
      <c r="B72" s="15">
        <v>150824</v>
      </c>
      <c r="C72" s="16">
        <v>83595</v>
      </c>
      <c r="D72" s="21">
        <f t="shared" si="5"/>
        <v>117.23591138748543</v>
      </c>
      <c r="E72" s="22">
        <v>159845</v>
      </c>
      <c r="F72" s="16">
        <v>87817</v>
      </c>
      <c r="G72" s="21">
        <f t="shared" si="6"/>
        <v>121.3217156345586</v>
      </c>
      <c r="H72" s="22">
        <v>20751</v>
      </c>
      <c r="I72" s="18">
        <f t="shared" si="7"/>
        <v>13.758420410544742</v>
      </c>
    </row>
    <row r="73" spans="1:9" s="4" customFormat="1" ht="18" customHeight="1">
      <c r="A73" s="14" t="s">
        <v>81</v>
      </c>
      <c r="B73" s="15">
        <v>136816</v>
      </c>
      <c r="C73" s="16">
        <v>75828</v>
      </c>
      <c r="D73" s="21">
        <f t="shared" si="5"/>
        <v>90.712353471596032</v>
      </c>
      <c r="E73" s="22">
        <v>125715</v>
      </c>
      <c r="F73" s="16">
        <v>70663</v>
      </c>
      <c r="G73" s="21">
        <f t="shared" si="6"/>
        <v>78.648065313272227</v>
      </c>
      <c r="H73" s="22">
        <v>20969</v>
      </c>
      <c r="I73" s="18">
        <f t="shared" si="7"/>
        <v>15.326423810080691</v>
      </c>
    </row>
    <row r="74" spans="1:9" s="4" customFormat="1" ht="18" customHeight="1">
      <c r="A74" s="14" t="s">
        <v>82</v>
      </c>
      <c r="B74" s="15">
        <v>116127</v>
      </c>
      <c r="C74" s="16">
        <v>66662</v>
      </c>
      <c r="D74" s="21">
        <f t="shared" si="5"/>
        <v>84.87823061630219</v>
      </c>
      <c r="E74" s="22">
        <v>117816</v>
      </c>
      <c r="F74" s="16">
        <v>66523</v>
      </c>
      <c r="G74" s="21">
        <f t="shared" si="6"/>
        <v>93.716740245794057</v>
      </c>
      <c r="H74" s="22">
        <v>16959</v>
      </c>
      <c r="I74" s="18">
        <f t="shared" si="7"/>
        <v>14.603838900514093</v>
      </c>
    </row>
    <row r="75" spans="1:9" s="4" customFormat="1" ht="15">
      <c r="A75" s="24"/>
    </row>
    <row r="76" spans="1:9">
      <c r="A76" s="40" t="s">
        <v>114</v>
      </c>
    </row>
  </sheetData>
  <mergeCells count="2">
    <mergeCell ref="A2:A3"/>
    <mergeCell ref="H2:I2"/>
  </mergeCells>
  <pageMargins left="1.1811023622047245" right="1.1811023622047245" top="0.78740157480314965" bottom="0.55118110236220474" header="0.51181102362204722" footer="0.51181102362204722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3"/>
  <sheetViews>
    <sheetView showGridLines="0" zoomScaleNormal="100" workbookViewId="0">
      <selection activeCell="B3" sqref="B3"/>
    </sheetView>
  </sheetViews>
  <sheetFormatPr defaultRowHeight="12"/>
  <cols>
    <col min="1" max="1" width="16.7109375" customWidth="1"/>
    <col min="2" max="2" width="18" customWidth="1"/>
    <col min="3" max="3" width="17.7109375" customWidth="1"/>
    <col min="4" max="4" width="18.140625" customWidth="1"/>
    <col min="5" max="5" width="19" customWidth="1"/>
  </cols>
  <sheetData>
    <row r="1" spans="1:4" s="26" customFormat="1" ht="28.5" customHeight="1">
      <c r="A1" s="25" t="s">
        <v>83</v>
      </c>
    </row>
    <row r="2" spans="1:4" s="26" customFormat="1" ht="24.75" customHeight="1">
      <c r="A2" s="39" t="s">
        <v>84</v>
      </c>
      <c r="B2" s="38" t="s">
        <v>85</v>
      </c>
      <c r="C2" s="38" t="s">
        <v>86</v>
      </c>
      <c r="D2" s="38" t="s">
        <v>87</v>
      </c>
    </row>
    <row r="3" spans="1:4" s="26" customFormat="1" ht="15">
      <c r="A3" s="27" t="s">
        <v>88</v>
      </c>
      <c r="B3" s="28">
        <v>11405</v>
      </c>
      <c r="C3" s="28">
        <v>7986</v>
      </c>
      <c r="D3" s="28">
        <v>3419</v>
      </c>
    </row>
    <row r="4" spans="1:4" s="26" customFormat="1" ht="15">
      <c r="A4" s="27" t="s">
        <v>89</v>
      </c>
      <c r="B4" s="28">
        <v>12728</v>
      </c>
      <c r="C4" s="28">
        <v>8862</v>
      </c>
      <c r="D4" s="28">
        <v>3866</v>
      </c>
    </row>
    <row r="5" spans="1:4" s="26" customFormat="1" ht="15">
      <c r="A5" s="27" t="s">
        <v>90</v>
      </c>
      <c r="B5" s="28">
        <v>18030</v>
      </c>
      <c r="C5" s="28">
        <v>13582</v>
      </c>
      <c r="D5" s="28">
        <v>4448</v>
      </c>
    </row>
    <row r="6" spans="1:4" s="26" customFormat="1" ht="15">
      <c r="A6" s="27" t="s">
        <v>91</v>
      </c>
      <c r="B6" s="28">
        <v>18103</v>
      </c>
      <c r="C6" s="28">
        <v>14565</v>
      </c>
      <c r="D6" s="28">
        <v>3538</v>
      </c>
    </row>
    <row r="7" spans="1:4" s="26" customFormat="1" ht="15">
      <c r="A7" s="27" t="s">
        <v>92</v>
      </c>
      <c r="B7" s="28">
        <v>18841</v>
      </c>
      <c r="C7" s="28">
        <v>15051</v>
      </c>
      <c r="D7" s="28">
        <v>3790</v>
      </c>
    </row>
    <row r="8" spans="1:4" s="26" customFormat="1" ht="15">
      <c r="A8" s="27" t="s">
        <v>93</v>
      </c>
      <c r="B8" s="28">
        <v>16501</v>
      </c>
      <c r="C8" s="28">
        <v>12720</v>
      </c>
      <c r="D8" s="28">
        <v>3781</v>
      </c>
    </row>
    <row r="9" spans="1:4" s="26" customFormat="1" ht="15">
      <c r="A9" s="27" t="s">
        <v>94</v>
      </c>
      <c r="B9" s="28">
        <v>11398</v>
      </c>
      <c r="C9" s="28">
        <v>8058</v>
      </c>
      <c r="D9" s="28">
        <v>3340</v>
      </c>
    </row>
    <row r="10" spans="1:4" s="26" customFormat="1" ht="15">
      <c r="A10" s="27" t="s">
        <v>95</v>
      </c>
      <c r="B10" s="28">
        <v>9761</v>
      </c>
      <c r="C10" s="28">
        <v>6521</v>
      </c>
      <c r="D10" s="28">
        <v>3240</v>
      </c>
    </row>
    <row r="11" spans="1:4" s="26" customFormat="1" ht="15">
      <c r="A11" s="27" t="s">
        <v>96</v>
      </c>
      <c r="B11" s="28">
        <v>19814</v>
      </c>
      <c r="C11" s="28">
        <v>16197</v>
      </c>
      <c r="D11" s="28">
        <v>3617</v>
      </c>
    </row>
    <row r="12" spans="1:4" s="26" customFormat="1" ht="15">
      <c r="A12" s="27" t="s">
        <v>97</v>
      </c>
      <c r="B12" s="28">
        <v>13641</v>
      </c>
      <c r="C12" s="28">
        <v>9947</v>
      </c>
      <c r="D12" s="28">
        <v>3694</v>
      </c>
    </row>
    <row r="13" spans="1:4" s="26" customFormat="1" ht="15">
      <c r="A13" s="27" t="s">
        <v>98</v>
      </c>
      <c r="B13" s="28">
        <v>12888</v>
      </c>
      <c r="C13" s="28">
        <v>9627</v>
      </c>
      <c r="D13" s="28">
        <v>3261</v>
      </c>
    </row>
    <row r="14" spans="1:4" s="26" customFormat="1" ht="15">
      <c r="A14" s="27" t="s">
        <v>99</v>
      </c>
      <c r="B14" s="28">
        <v>12085</v>
      </c>
      <c r="C14" s="28">
        <v>8822</v>
      </c>
      <c r="D14" s="28">
        <v>3263</v>
      </c>
    </row>
    <row r="15" spans="1:4" s="26" customFormat="1" ht="17.25" customHeight="1">
      <c r="A15" s="29" t="s">
        <v>85</v>
      </c>
      <c r="B15" s="30">
        <f>SUM(B3:B14)</f>
        <v>175195</v>
      </c>
      <c r="C15" s="30">
        <f>SUM(C3:C14)</f>
        <v>131938</v>
      </c>
      <c r="D15" s="30">
        <f>SUM(D3:D14)</f>
        <v>43257</v>
      </c>
    </row>
    <row r="16" spans="1:4" s="26" customFormat="1" ht="15">
      <c r="A16" s="40" t="s">
        <v>114</v>
      </c>
    </row>
    <row r="17" s="26" customFormat="1" ht="15"/>
    <row r="18" s="26" customFormat="1" ht="15"/>
    <row r="19" s="26" customFormat="1" ht="15"/>
    <row r="20" s="26" customFormat="1" ht="15"/>
    <row r="21" s="26" customFormat="1" ht="15"/>
    <row r="22" s="26" customFormat="1" ht="15"/>
    <row r="23" s="26" customFormat="1" ht="15"/>
    <row r="24" s="26" customFormat="1" ht="15"/>
    <row r="25" s="26" customFormat="1" ht="15"/>
    <row r="26" s="26" customFormat="1" ht="15"/>
    <row r="27" s="26" customFormat="1" ht="15"/>
    <row r="28" s="26" customFormat="1" ht="15"/>
    <row r="29" s="26" customFormat="1" ht="15"/>
    <row r="30" s="26" customFormat="1" ht="15"/>
    <row r="31" s="26" customFormat="1" ht="15"/>
    <row r="32" s="26" customFormat="1" ht="15"/>
    <row r="33" spans="1:10" s="26" customFormat="1" ht="15"/>
    <row r="34" spans="1:10" s="26" customFormat="1" ht="15"/>
    <row r="35" spans="1:10" s="26" customFormat="1" ht="15">
      <c r="C35" s="28"/>
    </row>
    <row r="36" spans="1:10" s="26" customFormat="1" ht="15">
      <c r="C36" s="28"/>
    </row>
    <row r="37" spans="1:10" s="26" customFormat="1" ht="15">
      <c r="C37" s="28"/>
    </row>
    <row r="38" spans="1:10" s="26" customFormat="1" ht="24" customHeight="1">
      <c r="A38" s="31" t="s">
        <v>100</v>
      </c>
      <c r="B38" s="32"/>
      <c r="C38" s="32"/>
      <c r="D38" s="32"/>
      <c r="E38" s="32"/>
    </row>
    <row r="39" spans="1:10" s="26" customFormat="1" ht="18.75" customHeight="1">
      <c r="A39" s="45" t="s">
        <v>101</v>
      </c>
      <c r="B39" s="45" t="s">
        <v>81</v>
      </c>
      <c r="C39" s="45"/>
      <c r="D39" s="45" t="s">
        <v>82</v>
      </c>
      <c r="E39" s="45"/>
    </row>
    <row r="40" spans="1:10" s="26" customFormat="1" ht="18.75" customHeight="1">
      <c r="A40" s="45"/>
      <c r="B40" s="37" t="s">
        <v>85</v>
      </c>
      <c r="C40" s="37" t="s">
        <v>102</v>
      </c>
      <c r="D40" s="37" t="s">
        <v>85</v>
      </c>
      <c r="E40" s="37" t="s">
        <v>102</v>
      </c>
    </row>
    <row r="41" spans="1:10" s="26" customFormat="1" ht="15">
      <c r="A41" s="33" t="s">
        <v>103</v>
      </c>
      <c r="B41" s="34">
        <v>5577</v>
      </c>
      <c r="C41" s="34">
        <v>2650</v>
      </c>
      <c r="D41" s="34">
        <v>4239</v>
      </c>
      <c r="E41" s="34">
        <v>1971</v>
      </c>
      <c r="G41" s="28"/>
      <c r="H41" s="28"/>
      <c r="I41" s="28"/>
      <c r="J41" s="28"/>
    </row>
    <row r="42" spans="1:10" s="26" customFormat="1" ht="15">
      <c r="A42" s="33" t="s">
        <v>104</v>
      </c>
      <c r="B42" s="34">
        <v>14868</v>
      </c>
      <c r="C42" s="34">
        <v>8028</v>
      </c>
      <c r="D42" s="34">
        <v>10715</v>
      </c>
      <c r="E42" s="34">
        <v>5806</v>
      </c>
      <c r="G42" s="28"/>
      <c r="H42" s="28"/>
      <c r="I42" s="28"/>
      <c r="J42" s="28"/>
    </row>
    <row r="43" spans="1:10" s="26" customFormat="1" ht="15">
      <c r="A43" s="33" t="s">
        <v>105</v>
      </c>
      <c r="B43" s="34">
        <v>16197</v>
      </c>
      <c r="C43" s="34">
        <v>9437</v>
      </c>
      <c r="D43" s="34">
        <v>12617</v>
      </c>
      <c r="E43" s="34">
        <v>7472</v>
      </c>
      <c r="G43" s="28"/>
      <c r="H43" s="28"/>
      <c r="I43" s="28"/>
      <c r="J43" s="28"/>
    </row>
    <row r="44" spans="1:10" s="26" customFormat="1" ht="15">
      <c r="A44" s="33" t="s">
        <v>106</v>
      </c>
      <c r="B44" s="34">
        <v>13203</v>
      </c>
      <c r="C44" s="34">
        <v>7832</v>
      </c>
      <c r="D44" s="34">
        <v>10605</v>
      </c>
      <c r="E44" s="34">
        <v>6381</v>
      </c>
      <c r="G44" s="28"/>
      <c r="H44" s="28"/>
      <c r="I44" s="28"/>
      <c r="J44" s="28"/>
    </row>
    <row r="45" spans="1:10" s="26" customFormat="1" ht="15">
      <c r="A45" s="33" t="s">
        <v>107</v>
      </c>
      <c r="B45" s="34">
        <v>13613</v>
      </c>
      <c r="C45" s="34">
        <v>8139</v>
      </c>
      <c r="D45" s="34">
        <v>11237</v>
      </c>
      <c r="E45" s="34">
        <v>6900</v>
      </c>
      <c r="G45" s="28"/>
      <c r="H45" s="28"/>
      <c r="I45" s="28"/>
      <c r="J45" s="28"/>
    </row>
    <row r="46" spans="1:10" s="26" customFormat="1" ht="15">
      <c r="A46" s="33" t="s">
        <v>108</v>
      </c>
      <c r="B46" s="34">
        <v>14082</v>
      </c>
      <c r="C46" s="34">
        <v>8133</v>
      </c>
      <c r="D46" s="34">
        <v>12138</v>
      </c>
      <c r="E46" s="34">
        <v>7238</v>
      </c>
      <c r="G46" s="28"/>
      <c r="H46" s="28"/>
      <c r="I46" s="28"/>
      <c r="J46" s="28"/>
    </row>
    <row r="47" spans="1:10" s="26" customFormat="1" ht="15">
      <c r="A47" s="33" t="s">
        <v>109</v>
      </c>
      <c r="B47" s="34">
        <v>14062</v>
      </c>
      <c r="C47" s="34">
        <v>8209</v>
      </c>
      <c r="D47" s="34">
        <v>12431</v>
      </c>
      <c r="E47" s="34">
        <v>7447</v>
      </c>
      <c r="G47" s="28"/>
      <c r="H47" s="28"/>
      <c r="I47" s="28"/>
      <c r="J47" s="28"/>
    </row>
    <row r="48" spans="1:10" s="26" customFormat="1" ht="15">
      <c r="A48" s="33" t="s">
        <v>110</v>
      </c>
      <c r="B48" s="34">
        <v>14936</v>
      </c>
      <c r="C48" s="34">
        <v>8827</v>
      </c>
      <c r="D48" s="34">
        <v>13509</v>
      </c>
      <c r="E48" s="34">
        <v>8339</v>
      </c>
      <c r="G48" s="28"/>
      <c r="H48" s="28"/>
      <c r="I48" s="28"/>
      <c r="J48" s="28"/>
    </row>
    <row r="49" spans="1:10" s="26" customFormat="1" ht="15">
      <c r="A49" s="33" t="s">
        <v>111</v>
      </c>
      <c r="B49" s="34">
        <v>17792</v>
      </c>
      <c r="C49" s="34">
        <v>9415</v>
      </c>
      <c r="D49" s="34">
        <v>16716</v>
      </c>
      <c r="E49" s="34">
        <v>9602</v>
      </c>
      <c r="G49" s="28"/>
      <c r="H49" s="28"/>
      <c r="I49" s="28"/>
      <c r="J49" s="28"/>
    </row>
    <row r="50" spans="1:10" s="26" customFormat="1" ht="15">
      <c r="A50" s="33" t="s">
        <v>112</v>
      </c>
      <c r="B50" s="34">
        <v>12485</v>
      </c>
      <c r="C50" s="34">
        <v>5159</v>
      </c>
      <c r="D50" s="34">
        <v>11921</v>
      </c>
      <c r="E50" s="34">
        <v>5506</v>
      </c>
      <c r="G50" s="28"/>
      <c r="H50" s="28"/>
      <c r="I50" s="28"/>
      <c r="J50" s="28"/>
    </row>
    <row r="51" spans="1:10" s="26" customFormat="1" ht="22.5" customHeight="1">
      <c r="A51" s="35" t="s">
        <v>113</v>
      </c>
      <c r="B51" s="36">
        <f>SUM(B41:B50)</f>
        <v>136815</v>
      </c>
      <c r="C51" s="36">
        <f>SUM(C41:C50)</f>
        <v>75829</v>
      </c>
      <c r="D51" s="36">
        <f>SUM(D41:D50)</f>
        <v>116128</v>
      </c>
      <c r="E51" s="36">
        <f>SUM(E41:E50)</f>
        <v>66662</v>
      </c>
    </row>
    <row r="52" spans="1:10" s="26" customFormat="1" ht="15"/>
    <row r="53" spans="1:10">
      <c r="A53" s="40" t="s">
        <v>114</v>
      </c>
    </row>
  </sheetData>
  <mergeCells count="3">
    <mergeCell ref="A39:A40"/>
    <mergeCell ref="B39:C39"/>
    <mergeCell ref="D39:E39"/>
  </mergeCells>
  <printOptions headings="1" gridLines="1"/>
  <pageMargins left="0.7" right="0.7" top="0.75" bottom="0.75" header="0.3" footer="0.3"/>
  <pageSetup paperSize="5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Za ispis</vt:lpstr>
      <vt:lpstr>Drugi zadatak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</dc:creator>
  <cp:lastModifiedBy>BB</cp:lastModifiedBy>
  <cp:lastPrinted>2023-05-13T12:22:54Z</cp:lastPrinted>
  <dcterms:created xsi:type="dcterms:W3CDTF">2023-05-13T11:49:16Z</dcterms:created>
  <dcterms:modified xsi:type="dcterms:W3CDTF">2023-09-16T19:22:20Z</dcterms:modified>
</cp:coreProperties>
</file>