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Vjezbe\"/>
    </mc:Choice>
  </mc:AlternateContent>
  <xr:revisionPtr revIDLastSave="0" documentId="13_ncr:1_{F2F29202-E6BF-4F2B-B591-53977BE438A1}" xr6:coauthVersionLast="47" xr6:coauthVersionMax="47" xr10:uidLastSave="{00000000-0000-0000-0000-000000000000}"/>
  <bookViews>
    <workbookView xWindow="3585" yWindow="540" windowWidth="13395" windowHeight="10560" xr2:uid="{00000000-000D-0000-FFFF-FFFF00000000}"/>
  </bookViews>
  <sheets>
    <sheet name="Tablica 1" sheetId="1" r:id="rId1"/>
    <sheet name="Tablica 2" sheetId="2" r:id="rId2"/>
    <sheet name="Tablica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B18" i="1"/>
  <c r="C25" i="2" l="1"/>
  <c r="B25" i="2"/>
  <c r="D8" i="1"/>
  <c r="B8" i="1" l="1"/>
  <c r="C4" i="1" l="1"/>
  <c r="C17" i="1"/>
  <c r="C16" i="1"/>
  <c r="C15" i="1"/>
  <c r="C14" i="1"/>
  <c r="C13" i="1"/>
  <c r="C18" i="1" s="1"/>
  <c r="C6" i="1"/>
  <c r="C5" i="1"/>
  <c r="C7" i="1"/>
  <c r="C3" i="1"/>
  <c r="C8" i="1" l="1"/>
  <c r="E6" i="3"/>
  <c r="C6" i="3"/>
</calcChain>
</file>

<file path=xl/sharedStrings.xml><?xml version="1.0" encoding="utf-8"?>
<sst xmlns="http://schemas.openxmlformats.org/spreadsheetml/2006/main" count="96" uniqueCount="50">
  <si>
    <t>Trajanje nezaposlenosti</t>
  </si>
  <si>
    <t>Ukupno</t>
  </si>
  <si>
    <t>Postotak</t>
  </si>
  <si>
    <t>Žene</t>
  </si>
  <si>
    <t>Do 6 mj.</t>
  </si>
  <si>
    <t>6 - 12 mj.</t>
  </si>
  <si>
    <t>1 - 2 god.</t>
  </si>
  <si>
    <t>2 - 3 god.</t>
  </si>
  <si>
    <t>Više od 3 god.</t>
  </si>
  <si>
    <t xml:space="preserve"> Županija</t>
  </si>
  <si>
    <t>Broj</t>
  </si>
  <si>
    <t>Prosječan iznos novčane naknade</t>
  </si>
  <si>
    <t xml:space="preserve"> Zagrebačka</t>
  </si>
  <si>
    <t xml:space="preserve"> Krapinsko-zagorska</t>
  </si>
  <si>
    <t xml:space="preserve"> Sisačko-moslavačka</t>
  </si>
  <si>
    <t xml:space="preserve"> Karlovačka</t>
  </si>
  <si>
    <t xml:space="preserve"> Varaždinska</t>
  </si>
  <si>
    <t xml:space="preserve"> Koprivničko-križevačka</t>
  </si>
  <si>
    <t xml:space="preserve"> Bjelovarsko-bilogorska</t>
  </si>
  <si>
    <t xml:space="preserve"> Primorsko-goranska</t>
  </si>
  <si>
    <t xml:space="preserve"> Ličko-senjska</t>
  </si>
  <si>
    <t xml:space="preserve"> Virovitičko-podravska</t>
  </si>
  <si>
    <t xml:space="preserve"> Požeško-slavonska</t>
  </si>
  <si>
    <t xml:space="preserve"> Brodsko-posavska</t>
  </si>
  <si>
    <t xml:space="preserve"> Zadarska</t>
  </si>
  <si>
    <t xml:space="preserve"> Osječko-baranjska</t>
  </si>
  <si>
    <t xml:space="preserve"> Šibensko-kninska</t>
  </si>
  <si>
    <t xml:space="preserve"> Vukovarsko-srijemska</t>
  </si>
  <si>
    <t xml:space="preserve"> Splitsko-dalmatinska</t>
  </si>
  <si>
    <t xml:space="preserve"> Istarska</t>
  </si>
  <si>
    <t xml:space="preserve"> Dubrovačko-neretvanska</t>
  </si>
  <si>
    <t xml:space="preserve"> Međimurska</t>
  </si>
  <si>
    <t xml:space="preserve"> Grad Zagreb</t>
  </si>
  <si>
    <t xml:space="preserve"> UKUPNO</t>
  </si>
  <si>
    <t>Godina</t>
  </si>
  <si>
    <t xml:space="preserve">Prosječan
broj </t>
  </si>
  <si>
    <t>Verižni
indeks</t>
  </si>
  <si>
    <t>Dana
31.12.</t>
  </si>
  <si>
    <t xml:space="preserve">Prosječan broj </t>
  </si>
  <si>
    <t>Verižni indeks</t>
  </si>
  <si>
    <t>Dana 31.12.</t>
  </si>
  <si>
    <t>Broj evidentiranih nezaposlenih osoba u 2021. i 2022. godini</t>
  </si>
  <si>
    <t xml:space="preserve"> 2021.</t>
  </si>
  <si>
    <t xml:space="preserve"> 2022.</t>
  </si>
  <si>
    <t>Prosječan broj nezaposlenih osoba prema trajanju nezaposlenosti u 2022. godini</t>
  </si>
  <si>
    <t>Izvor: HZZ, Statistika online, raspoloživo na URL: https://statistika.hzz.hr/Default.aspx, pristupano 7.5.2023.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</si>
  <si>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7.5.2023.</t>
    </r>
  </si>
  <si>
    <t>Nezaposleni korisnici novčane naknade po županijama u prosincu 2022.</t>
  </si>
  <si>
    <t>Izvor: HZZ, Mjesečni statistički bilten, raspoloživo na URL: https://www.hzz.hr/app/uploads/2022/09/HZZ-bilten-01_2023-2.pdf, pristupano 16.9.2023.</t>
  </si>
  <si>
    <r>
      <rPr>
        <b/>
        <i/>
        <sz val="8"/>
        <color theme="1"/>
        <rFont val="Arial"/>
        <family val="2"/>
        <charset val="238"/>
      </rPr>
      <t>Izvor</t>
    </r>
    <r>
      <rPr>
        <i/>
        <sz val="8"/>
        <color theme="1"/>
        <rFont val="Arial"/>
        <family val="2"/>
        <charset val="238"/>
      </rPr>
      <t>: HZZ, Mjesečni statistički bilten, raspoloživo na URL: https://www.hzz.hr/app/uploads/2022/09/HZZ-bilten-01_2023-2.pdf, pristupano 16.9.2023.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</si>
</sst>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0\ &quot;kn&quot;"/>
    <numFmt numFmtId="166" formatCode="0.0"/>
    <numFmt numFmtId="167" formatCode="#,##0.00\ [$€-1]"/>
  </numFmts>
  <fonts count="2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Letter Gothic"/>
      <family val="3"/>
    </font>
    <font>
      <b/>
      <i/>
      <sz val="12"/>
      <color theme="4" tint="-0.249977111117893"/>
      <name val="Arial"/>
      <family val="2"/>
      <charset val="238"/>
    </font>
    <font>
      <sz val="9"/>
      <name val="Arial"/>
      <family val="2"/>
    </font>
    <font>
      <b/>
      <sz val="11"/>
      <color indexed="62"/>
      <name val="Arial"/>
      <family val="2"/>
      <charset val="238"/>
    </font>
    <font>
      <sz val="9"/>
      <name val="Arial"/>
      <family val="2"/>
      <charset val="238"/>
    </font>
    <font>
      <b/>
      <sz val="9"/>
      <color indexed="62"/>
      <name val="Arial"/>
      <family val="2"/>
      <charset val="238"/>
    </font>
    <font>
      <b/>
      <sz val="12"/>
      <color theme="8" tint="-0.249977111117893"/>
      <name val="Arial"/>
      <family val="2"/>
    </font>
    <font>
      <u/>
      <sz val="10"/>
      <color theme="1"/>
      <name val="Arial"/>
      <family val="2"/>
      <charset val="238"/>
    </font>
    <font>
      <sz val="10"/>
      <color theme="1"/>
      <name val="Arial Narrow"/>
      <family val="2"/>
    </font>
    <font>
      <sz val="10"/>
      <color theme="1"/>
      <name val="Calibri"/>
      <family val="2"/>
      <charset val="238"/>
      <scheme val="minor"/>
    </font>
    <font>
      <b/>
      <i/>
      <sz val="11"/>
      <color indexed="9"/>
      <name val="Arial"/>
      <family val="2"/>
      <charset val="238"/>
    </font>
    <font>
      <sz val="11"/>
      <color indexed="1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theme="1" tint="4.9989318521683403E-2"/>
      </right>
      <top style="medium">
        <color indexed="64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 style="medium">
        <color indexed="64"/>
      </top>
      <bottom/>
      <diagonal/>
    </border>
    <border>
      <left style="thin">
        <color theme="1" tint="4.9989318521683403E-2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theme="1" tint="4.9989318521683403E-2"/>
      </right>
      <top/>
      <bottom style="medium">
        <color indexed="64"/>
      </bottom>
      <diagonal/>
    </border>
    <border>
      <left style="thin">
        <color theme="1" tint="4.9989318521683403E-2"/>
      </left>
      <right style="thin">
        <color theme="1" tint="4.9989318521683403E-2"/>
      </right>
      <top/>
      <bottom style="medium">
        <color indexed="64"/>
      </bottom>
      <diagonal/>
    </border>
    <border>
      <left style="thin">
        <color theme="1" tint="4.9989318521683403E-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6" xfId="0" applyFont="1" applyBorder="1" applyAlignment="1">
      <alignment horizontal="left" vertical="center"/>
    </xf>
    <xf numFmtId="3" fontId="6" fillId="0" borderId="16" xfId="0" applyNumberFormat="1" applyFont="1" applyBorder="1" applyAlignment="1">
      <alignment vertical="center"/>
    </xf>
    <xf numFmtId="0" fontId="6" fillId="0" borderId="17" xfId="0" applyFont="1" applyBorder="1" applyAlignment="1">
      <alignment horizontal="left" vertical="center"/>
    </xf>
    <xf numFmtId="3" fontId="6" fillId="0" borderId="17" xfId="0" applyNumberFormat="1" applyFont="1" applyBorder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2" fillId="0" borderId="4" xfId="1" applyFont="1" applyBorder="1" applyAlignment="1">
      <alignment horizontal="center" vertical="center" wrapText="1"/>
    </xf>
    <xf numFmtId="3" fontId="1" fillId="0" borderId="5" xfId="1" applyNumberFormat="1" applyFont="1" applyBorder="1" applyAlignment="1">
      <alignment horizontal="right" vertical="center" wrapText="1"/>
    </xf>
    <xf numFmtId="164" fontId="1" fillId="0" borderId="5" xfId="1" applyNumberFormat="1" applyFont="1" applyBorder="1" applyAlignment="1">
      <alignment horizontal="right" vertical="center" wrapText="1"/>
    </xf>
    <xf numFmtId="3" fontId="1" fillId="0" borderId="6" xfId="1" applyNumberFormat="1" applyFont="1" applyBorder="1" applyAlignment="1">
      <alignment horizontal="right" vertical="center" wrapText="1"/>
    </xf>
    <xf numFmtId="0" fontId="12" fillId="0" borderId="7" xfId="1" applyFont="1" applyBorder="1" applyAlignment="1">
      <alignment horizontal="center" vertical="center" wrapText="1"/>
    </xf>
    <xf numFmtId="3" fontId="1" fillId="0" borderId="8" xfId="1" applyNumberFormat="1" applyFont="1" applyBorder="1" applyAlignment="1">
      <alignment horizontal="right" vertical="center" wrapText="1"/>
    </xf>
    <xf numFmtId="164" fontId="1" fillId="0" borderId="8" xfId="1" applyNumberFormat="1" applyFont="1" applyBorder="1" applyAlignment="1">
      <alignment horizontal="right" vertical="center" wrapText="1"/>
    </xf>
    <xf numFmtId="3" fontId="1" fillId="0" borderId="9" xfId="1" applyNumberFormat="1" applyFont="1" applyBorder="1" applyAlignment="1">
      <alignment horizontal="right" vertical="center" wrapText="1"/>
    </xf>
    <xf numFmtId="0" fontId="12" fillId="0" borderId="10" xfId="1" applyFont="1" applyBorder="1" applyAlignment="1">
      <alignment horizontal="center" vertical="center" wrapText="1"/>
    </xf>
    <xf numFmtId="3" fontId="1" fillId="0" borderId="11" xfId="1" applyNumberFormat="1" applyFont="1" applyBorder="1" applyAlignment="1">
      <alignment horizontal="right" vertical="center" wrapText="1"/>
    </xf>
    <xf numFmtId="164" fontId="1" fillId="0" borderId="11" xfId="1" applyNumberFormat="1" applyFont="1" applyBorder="1" applyAlignment="1">
      <alignment horizontal="right" vertical="center" wrapText="1"/>
    </xf>
    <xf numFmtId="3" fontId="1" fillId="0" borderId="12" xfId="1" applyNumberFormat="1" applyFont="1" applyBorder="1" applyAlignment="1">
      <alignment horizontal="right" vertical="center" wrapText="1"/>
    </xf>
    <xf numFmtId="3" fontId="1" fillId="5" borderId="14" xfId="0" applyNumberFormat="1" applyFont="1" applyFill="1" applyBorder="1" applyAlignment="1">
      <alignment vertical="center"/>
    </xf>
    <xf numFmtId="164" fontId="1" fillId="5" borderId="14" xfId="0" applyNumberFormat="1" applyFont="1" applyFill="1" applyBorder="1" applyAlignment="1">
      <alignment vertical="center"/>
    </xf>
    <xf numFmtId="3" fontId="1" fillId="5" borderId="15" xfId="0" applyNumberFormat="1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165" fontId="6" fillId="4" borderId="16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/>
    </xf>
    <xf numFmtId="3" fontId="6" fillId="4" borderId="8" xfId="0" applyNumberFormat="1" applyFont="1" applyFill="1" applyBorder="1" applyAlignment="1">
      <alignment vertical="center"/>
    </xf>
    <xf numFmtId="165" fontId="0" fillId="0" borderId="0" xfId="0" applyNumberFormat="1"/>
    <xf numFmtId="167" fontId="6" fillId="0" borderId="16" xfId="0" applyNumberFormat="1" applyFont="1" applyBorder="1" applyAlignment="1">
      <alignment vertical="center"/>
    </xf>
    <xf numFmtId="167" fontId="6" fillId="0" borderId="17" xfId="0" applyNumberFormat="1" applyFont="1" applyBorder="1" applyAlignment="1">
      <alignment vertical="center"/>
    </xf>
    <xf numFmtId="167" fontId="6" fillId="0" borderId="18" xfId="0" applyNumberFormat="1" applyFont="1" applyBorder="1" applyAlignment="1">
      <alignment vertical="center"/>
    </xf>
    <xf numFmtId="167" fontId="6" fillId="4" borderId="8" xfId="0" applyNumberFormat="1" applyFont="1" applyFill="1" applyBorder="1" applyAlignment="1">
      <alignment vertical="center"/>
    </xf>
    <xf numFmtId="0" fontId="13" fillId="0" borderId="0" xfId="0" applyFont="1"/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right" vertical="center" wrapText="1"/>
    </xf>
    <xf numFmtId="0" fontId="14" fillId="2" borderId="20" xfId="0" quotePrefix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right" vertical="center" wrapText="1"/>
    </xf>
    <xf numFmtId="0" fontId="15" fillId="3" borderId="22" xfId="0" applyFont="1" applyFill="1" applyBorder="1" applyAlignment="1">
      <alignment horizontal="center" vertical="center"/>
    </xf>
    <xf numFmtId="3" fontId="15" fillId="3" borderId="0" xfId="0" applyNumberFormat="1" applyFont="1" applyFill="1" applyAlignment="1">
      <alignment vertical="center"/>
    </xf>
    <xf numFmtId="166" fontId="15" fillId="3" borderId="0" xfId="0" applyNumberFormat="1" applyFont="1" applyFill="1" applyAlignment="1">
      <alignment vertical="center"/>
    </xf>
    <xf numFmtId="166" fontId="15" fillId="3" borderId="23" xfId="0" applyNumberFormat="1" applyFont="1" applyFill="1" applyBorder="1" applyAlignment="1">
      <alignment vertical="center"/>
    </xf>
    <xf numFmtId="0" fontId="15" fillId="3" borderId="24" xfId="0" quotePrefix="1" applyFont="1" applyFill="1" applyBorder="1" applyAlignment="1">
      <alignment horizontal="center" vertical="center"/>
    </xf>
    <xf numFmtId="3" fontId="15" fillId="3" borderId="25" xfId="0" applyNumberFormat="1" applyFont="1" applyFill="1" applyBorder="1" applyAlignment="1">
      <alignment vertical="center"/>
    </xf>
    <xf numFmtId="166" fontId="15" fillId="3" borderId="25" xfId="0" applyNumberFormat="1" applyFont="1" applyFill="1" applyBorder="1" applyAlignment="1">
      <alignment vertical="center"/>
    </xf>
    <xf numFmtId="166" fontId="15" fillId="3" borderId="26" xfId="0" applyNumberFormat="1" applyFont="1" applyFill="1" applyBorder="1" applyAlignment="1">
      <alignment vertical="center"/>
    </xf>
    <xf numFmtId="0" fontId="16" fillId="0" borderId="0" xfId="0" applyFont="1"/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0" borderId="27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</cellXfs>
  <cellStyles count="2">
    <cellStyle name="Normal_Sheet1" xfId="1" xr:uid="{00000000-0005-0000-0000-000000000000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B3" sqref="B3"/>
    </sheetView>
  </sheetViews>
  <sheetFormatPr defaultColWidth="8.85546875" defaultRowHeight="12.75"/>
  <cols>
    <col min="1" max="1" width="17.28515625" style="1" customWidth="1"/>
    <col min="2" max="2" width="14.5703125" style="1" customWidth="1"/>
    <col min="3" max="3" width="12" style="1" customWidth="1"/>
    <col min="4" max="4" width="15.140625" style="1" customWidth="1"/>
    <col min="5" max="5" width="12.7109375" style="1" customWidth="1"/>
    <col min="6" max="6" width="13.140625" style="1" customWidth="1"/>
    <col min="7" max="7" width="16.28515625" style="1" bestFit="1" customWidth="1"/>
    <col min="8" max="8" width="8.28515625" style="1" customWidth="1"/>
    <col min="9" max="9" width="5.5703125" style="1" bestFit="1" customWidth="1"/>
    <col min="10" max="15" width="8.28515625" style="1" customWidth="1"/>
    <col min="16" max="16" width="7.140625" style="1" customWidth="1"/>
    <col min="17" max="16384" width="8.85546875" style="1"/>
  </cols>
  <sheetData>
    <row r="1" spans="1:6" ht="31.5" customHeight="1" thickBot="1">
      <c r="A1" s="56" t="s">
        <v>44</v>
      </c>
      <c r="B1" s="56"/>
      <c r="C1" s="56"/>
      <c r="D1" s="56"/>
    </row>
    <row r="2" spans="1:6" ht="28.9" customHeight="1" thickBot="1">
      <c r="A2" s="12" t="s">
        <v>0</v>
      </c>
      <c r="B2" s="13" t="s">
        <v>1</v>
      </c>
      <c r="C2" s="13" t="s">
        <v>2</v>
      </c>
      <c r="D2" s="14" t="s">
        <v>3</v>
      </c>
    </row>
    <row r="3" spans="1:6" ht="17.45" customHeight="1">
      <c r="A3" s="16" t="s">
        <v>4</v>
      </c>
      <c r="B3" s="17">
        <v>49194</v>
      </c>
      <c r="C3" s="18">
        <f>B3/$B$8</f>
        <v>0.42362241339223439</v>
      </c>
      <c r="D3" s="19">
        <v>28746</v>
      </c>
      <c r="F3" s="2"/>
    </row>
    <row r="4" spans="1:6" ht="17.45" customHeight="1">
      <c r="A4" s="20" t="s">
        <v>5</v>
      </c>
      <c r="B4" s="21">
        <v>18429</v>
      </c>
      <c r="C4" s="22">
        <f>B4/$B$8</f>
        <v>0.15869694386318428</v>
      </c>
      <c r="D4" s="23">
        <v>11169</v>
      </c>
      <c r="F4" s="2"/>
    </row>
    <row r="5" spans="1:6" ht="17.45" customHeight="1">
      <c r="A5" s="20" t="s">
        <v>6</v>
      </c>
      <c r="B5" s="21">
        <v>14882</v>
      </c>
      <c r="C5" s="22">
        <f>B5/$B$8</f>
        <v>0.12815279822952458</v>
      </c>
      <c r="D5" s="23">
        <v>8641</v>
      </c>
      <c r="F5" s="2"/>
    </row>
    <row r="6" spans="1:6" ht="17.45" customHeight="1">
      <c r="A6" s="20" t="s">
        <v>7</v>
      </c>
      <c r="B6" s="21">
        <v>9157</v>
      </c>
      <c r="C6" s="22">
        <f>B6/$B$8</f>
        <v>7.8853324377621048E-2</v>
      </c>
      <c r="D6" s="23">
        <v>5126</v>
      </c>
      <c r="F6" s="2"/>
    </row>
    <row r="7" spans="1:6" ht="17.45" customHeight="1" thickBot="1">
      <c r="A7" s="24" t="s">
        <v>8</v>
      </c>
      <c r="B7" s="25">
        <v>24465</v>
      </c>
      <c r="C7" s="26">
        <f>B7/$B$8</f>
        <v>0.21067452013743573</v>
      </c>
      <c r="D7" s="27">
        <v>12980</v>
      </c>
      <c r="F7" s="2"/>
    </row>
    <row r="8" spans="1:6" ht="29.25" customHeight="1" thickBot="1">
      <c r="A8" s="15" t="s">
        <v>1</v>
      </c>
      <c r="B8" s="28">
        <f>SUM(B3:B7)</f>
        <v>116127</v>
      </c>
      <c r="C8" s="29">
        <f>SUM(C3:C7)</f>
        <v>0.99999999999999989</v>
      </c>
      <c r="D8" s="30">
        <f>SUM(D3:D7)</f>
        <v>66662</v>
      </c>
    </row>
    <row r="9" spans="1:6" ht="30.75" customHeight="1">
      <c r="A9" s="58" t="s">
        <v>46</v>
      </c>
      <c r="B9" s="58"/>
      <c r="C9" s="58"/>
      <c r="D9" s="58"/>
    </row>
    <row r="11" spans="1:6" ht="13.5">
      <c r="A11" s="3" t="s">
        <v>44</v>
      </c>
      <c r="B11" s="3"/>
      <c r="C11" s="3"/>
      <c r="D11" s="3"/>
    </row>
    <row r="12" spans="1:6" ht="13.5">
      <c r="A12" s="3" t="s">
        <v>0</v>
      </c>
      <c r="B12" s="3" t="s">
        <v>1</v>
      </c>
      <c r="C12" s="3" t="s">
        <v>2</v>
      </c>
      <c r="D12" s="3" t="s">
        <v>3</v>
      </c>
    </row>
    <row r="13" spans="1:6" ht="13.5">
      <c r="A13" s="3" t="s">
        <v>4</v>
      </c>
      <c r="B13" s="3">
        <v>49194</v>
      </c>
      <c r="C13" s="3">
        <f t="shared" ref="C13:C17" si="0">B13/$B$8</f>
        <v>0.42362241339223439</v>
      </c>
      <c r="D13" s="3">
        <v>28746</v>
      </c>
    </row>
    <row r="14" spans="1:6" ht="13.5">
      <c r="A14" s="3" t="s">
        <v>5</v>
      </c>
      <c r="B14" s="3">
        <v>18429</v>
      </c>
      <c r="C14" s="3">
        <f t="shared" si="0"/>
        <v>0.15869694386318428</v>
      </c>
      <c r="D14" s="3">
        <v>11169</v>
      </c>
    </row>
    <row r="15" spans="1:6" ht="13.5">
      <c r="A15" s="3" t="s">
        <v>6</v>
      </c>
      <c r="B15" s="3">
        <v>14882</v>
      </c>
      <c r="C15" s="3">
        <f t="shared" si="0"/>
        <v>0.12815279822952458</v>
      </c>
      <c r="D15" s="3">
        <v>8641</v>
      </c>
    </row>
    <row r="16" spans="1:6" ht="13.5">
      <c r="A16" s="3" t="s">
        <v>7</v>
      </c>
      <c r="B16" s="3">
        <v>9157</v>
      </c>
      <c r="C16" s="3">
        <f t="shared" si="0"/>
        <v>7.8853324377621048E-2</v>
      </c>
      <c r="D16" s="3">
        <v>5126</v>
      </c>
    </row>
    <row r="17" spans="1:4" ht="13.5">
      <c r="A17" s="3" t="s">
        <v>8</v>
      </c>
      <c r="B17" s="3">
        <v>24465</v>
      </c>
      <c r="C17" s="3">
        <f t="shared" si="0"/>
        <v>0.21067452013743573</v>
      </c>
      <c r="D17" s="3">
        <v>12980</v>
      </c>
    </row>
    <row r="18" spans="1:4" ht="13.5">
      <c r="A18" s="3" t="s">
        <v>1</v>
      </c>
      <c r="B18" s="3">
        <f>SUM(B13:B17)</f>
        <v>116127</v>
      </c>
      <c r="C18" s="3">
        <f>SUM(C13:C17)</f>
        <v>0.99999999999999989</v>
      </c>
      <c r="D18" s="3">
        <f>SUM(D13:D17)</f>
        <v>66662</v>
      </c>
    </row>
    <row r="19" spans="1:4">
      <c r="A19" s="55" t="s">
        <v>45</v>
      </c>
    </row>
  </sheetData>
  <mergeCells count="2">
    <mergeCell ref="A1:D1"/>
    <mergeCell ref="A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workbookViewId="0">
      <selection activeCell="B4" sqref="B4"/>
    </sheetView>
  </sheetViews>
  <sheetFormatPr defaultRowHeight="12.75"/>
  <cols>
    <col min="1" max="1" width="22.28515625" customWidth="1"/>
    <col min="2" max="2" width="12.5703125" customWidth="1"/>
    <col min="3" max="3" width="15.42578125" customWidth="1"/>
  </cols>
  <sheetData>
    <row r="1" spans="1:11" ht="36.75" customHeight="1">
      <c r="A1" s="57" t="s">
        <v>47</v>
      </c>
      <c r="B1" s="57"/>
      <c r="C1" s="57"/>
      <c r="E1" t="s">
        <v>47</v>
      </c>
    </row>
    <row r="2" spans="1:11" ht="4.5" customHeight="1">
      <c r="A2" s="4"/>
      <c r="B2" s="4"/>
      <c r="C2" s="4"/>
    </row>
    <row r="3" spans="1:11" ht="39.75" customHeight="1">
      <c r="A3" s="31" t="s">
        <v>9</v>
      </c>
      <c r="B3" s="31" t="s">
        <v>10</v>
      </c>
      <c r="C3" s="32" t="s">
        <v>11</v>
      </c>
      <c r="E3" t="s">
        <v>9</v>
      </c>
      <c r="F3" t="s">
        <v>10</v>
      </c>
      <c r="G3" t="s">
        <v>11</v>
      </c>
    </row>
    <row r="4" spans="1:11" ht="14.25" customHeight="1">
      <c r="A4" s="5" t="s">
        <v>12</v>
      </c>
      <c r="B4" s="6">
        <v>1015</v>
      </c>
      <c r="C4" s="36">
        <v>123.16676620877297</v>
      </c>
      <c r="E4" t="s">
        <v>12</v>
      </c>
      <c r="F4">
        <v>1015</v>
      </c>
      <c r="G4">
        <v>123.16676620877297</v>
      </c>
      <c r="K4" s="35"/>
    </row>
    <row r="5" spans="1:11" ht="14.25" customHeight="1">
      <c r="A5" s="7" t="s">
        <v>13</v>
      </c>
      <c r="B5" s="8">
        <v>471</v>
      </c>
      <c r="C5" s="37">
        <v>112.30207711195168</v>
      </c>
      <c r="E5" t="s">
        <v>13</v>
      </c>
      <c r="F5">
        <v>471</v>
      </c>
      <c r="G5">
        <v>112.30207711195168</v>
      </c>
      <c r="K5" s="35"/>
    </row>
    <row r="6" spans="1:11" ht="14.25" customHeight="1">
      <c r="A6" s="7" t="s">
        <v>14</v>
      </c>
      <c r="B6" s="8">
        <v>1099</v>
      </c>
      <c r="C6" s="37">
        <v>121.85546486163646</v>
      </c>
      <c r="E6" t="s">
        <v>14</v>
      </c>
      <c r="F6">
        <v>1099</v>
      </c>
      <c r="G6">
        <v>121.85546486163646</v>
      </c>
      <c r="K6" s="35"/>
    </row>
    <row r="7" spans="1:11" ht="14.25" customHeight="1">
      <c r="A7" s="7" t="s">
        <v>15</v>
      </c>
      <c r="B7" s="8">
        <v>603</v>
      </c>
      <c r="C7" s="37">
        <v>130.35237905634082</v>
      </c>
      <c r="E7" t="s">
        <v>15</v>
      </c>
      <c r="F7">
        <v>603</v>
      </c>
      <c r="G7">
        <v>130.35237905634082</v>
      </c>
      <c r="K7" s="35"/>
    </row>
    <row r="8" spans="1:11" ht="14.25" customHeight="1">
      <c r="A8" s="7" t="s">
        <v>16</v>
      </c>
      <c r="B8" s="8">
        <v>598</v>
      </c>
      <c r="C8" s="37">
        <v>123.32470635078639</v>
      </c>
      <c r="E8" t="s">
        <v>16</v>
      </c>
      <c r="F8">
        <v>598</v>
      </c>
      <c r="G8">
        <v>123.32470635078639</v>
      </c>
      <c r="K8" s="35"/>
    </row>
    <row r="9" spans="1:11" ht="14.25" customHeight="1">
      <c r="A9" s="7" t="s">
        <v>17</v>
      </c>
      <c r="B9" s="8">
        <v>436</v>
      </c>
      <c r="C9" s="37">
        <v>116.29703364523193</v>
      </c>
      <c r="E9" t="s">
        <v>17</v>
      </c>
      <c r="F9">
        <v>436</v>
      </c>
      <c r="G9">
        <v>116.29703364523193</v>
      </c>
      <c r="K9" s="35"/>
    </row>
    <row r="10" spans="1:11" ht="14.25" customHeight="1">
      <c r="A10" s="7" t="s">
        <v>18</v>
      </c>
      <c r="B10" s="8">
        <v>705</v>
      </c>
      <c r="C10" s="37">
        <v>109.26936093967747</v>
      </c>
      <c r="E10" t="s">
        <v>18</v>
      </c>
      <c r="F10">
        <v>705</v>
      </c>
      <c r="G10">
        <v>109.26936093967747</v>
      </c>
      <c r="K10" s="35"/>
    </row>
    <row r="11" spans="1:11" ht="14.25" customHeight="1">
      <c r="A11" s="7" t="s">
        <v>19</v>
      </c>
      <c r="B11" s="8">
        <v>1804</v>
      </c>
      <c r="C11" s="37">
        <v>102.24168823412303</v>
      </c>
      <c r="E11" t="s">
        <v>19</v>
      </c>
      <c r="F11">
        <v>1804</v>
      </c>
      <c r="G11">
        <v>102.24168823412303</v>
      </c>
      <c r="K11" s="35"/>
    </row>
    <row r="12" spans="1:11" ht="14.25" customHeight="1">
      <c r="A12" s="7" t="s">
        <v>20</v>
      </c>
      <c r="B12" s="8">
        <v>339</v>
      </c>
      <c r="C12" s="37">
        <v>95.214015528568581</v>
      </c>
      <c r="E12" t="s">
        <v>20</v>
      </c>
      <c r="F12">
        <v>339</v>
      </c>
      <c r="G12">
        <v>95.214015528568581</v>
      </c>
      <c r="K12" s="35"/>
    </row>
    <row r="13" spans="1:11" ht="14.25" customHeight="1">
      <c r="A13" s="7" t="s">
        <v>21</v>
      </c>
      <c r="B13" s="8">
        <v>707</v>
      </c>
      <c r="C13" s="37">
        <v>88.186342823014144</v>
      </c>
      <c r="E13" t="s">
        <v>21</v>
      </c>
      <c r="F13">
        <v>707</v>
      </c>
      <c r="G13">
        <v>88.186342823014144</v>
      </c>
      <c r="K13" s="35"/>
    </row>
    <row r="14" spans="1:11" ht="14.25" customHeight="1">
      <c r="A14" s="7" t="s">
        <v>22</v>
      </c>
      <c r="B14" s="8">
        <v>528</v>
      </c>
      <c r="C14" s="37">
        <v>81.158670117459678</v>
      </c>
      <c r="E14" t="s">
        <v>22</v>
      </c>
      <c r="F14">
        <v>528</v>
      </c>
      <c r="G14">
        <v>81.158670117459678</v>
      </c>
      <c r="K14" s="35"/>
    </row>
    <row r="15" spans="1:11" ht="14.25" customHeight="1">
      <c r="A15" s="7" t="s">
        <v>23</v>
      </c>
      <c r="B15" s="8">
        <v>732</v>
      </c>
      <c r="C15" s="37">
        <v>87.40327825336783</v>
      </c>
      <c r="E15" t="s">
        <v>23</v>
      </c>
      <c r="F15">
        <v>732</v>
      </c>
      <c r="G15">
        <v>87.40327825336783</v>
      </c>
      <c r="K15" s="35"/>
    </row>
    <row r="16" spans="1:11" ht="14.25" customHeight="1">
      <c r="A16" s="7" t="s">
        <v>24</v>
      </c>
      <c r="B16" s="8">
        <v>1397</v>
      </c>
      <c r="C16" s="37">
        <v>102.24168823412303</v>
      </c>
      <c r="E16" t="s">
        <v>24</v>
      </c>
      <c r="F16">
        <v>1397</v>
      </c>
      <c r="G16">
        <v>102.24168823412303</v>
      </c>
      <c r="K16" s="35"/>
    </row>
    <row r="17" spans="1:11" ht="14.25" customHeight="1">
      <c r="A17" s="7" t="s">
        <v>25</v>
      </c>
      <c r="B17" s="8">
        <v>1841</v>
      </c>
      <c r="C17" s="37">
        <v>117.07877098679407</v>
      </c>
      <c r="E17" t="s">
        <v>25</v>
      </c>
      <c r="F17">
        <v>1841</v>
      </c>
      <c r="G17">
        <v>117.07877098679407</v>
      </c>
      <c r="K17" s="35"/>
    </row>
    <row r="18" spans="1:11" ht="14.25" customHeight="1">
      <c r="A18" s="7" t="s">
        <v>26</v>
      </c>
      <c r="B18" s="8">
        <v>1108</v>
      </c>
      <c r="C18" s="37">
        <v>131.91718096754926</v>
      </c>
      <c r="E18" t="s">
        <v>26</v>
      </c>
      <c r="F18">
        <v>1108</v>
      </c>
      <c r="G18">
        <v>131.91718096754926</v>
      </c>
      <c r="K18" s="35"/>
    </row>
    <row r="19" spans="1:11" ht="14.25" customHeight="1">
      <c r="A19" s="7" t="s">
        <v>27</v>
      </c>
      <c r="B19" s="8">
        <v>1185</v>
      </c>
      <c r="C19" s="37">
        <v>120.2123564934634</v>
      </c>
      <c r="E19" t="s">
        <v>27</v>
      </c>
      <c r="F19">
        <v>1185</v>
      </c>
      <c r="G19">
        <v>120.2123564934634</v>
      </c>
      <c r="K19" s="35"/>
    </row>
    <row r="20" spans="1:11" ht="14.25" customHeight="1">
      <c r="A20" s="7" t="s">
        <v>28</v>
      </c>
      <c r="B20" s="8">
        <v>4642</v>
      </c>
      <c r="C20" s="37">
        <v>121.77848563275597</v>
      </c>
      <c r="E20" t="s">
        <v>28</v>
      </c>
      <c r="F20">
        <v>4642</v>
      </c>
      <c r="G20">
        <v>121.77848563275597</v>
      </c>
      <c r="K20" s="35"/>
    </row>
    <row r="21" spans="1:11" ht="14.25" customHeight="1">
      <c r="A21" s="7" t="s">
        <v>29</v>
      </c>
      <c r="B21" s="8">
        <v>1791</v>
      </c>
      <c r="C21" s="37">
        <v>123.34461477204857</v>
      </c>
      <c r="E21" t="s">
        <v>29</v>
      </c>
      <c r="F21">
        <v>1791</v>
      </c>
      <c r="G21">
        <v>123.34461477204857</v>
      </c>
      <c r="K21" s="35"/>
    </row>
    <row r="22" spans="1:11" ht="14.25" customHeight="1">
      <c r="A22" s="7" t="s">
        <v>30</v>
      </c>
      <c r="B22" s="8">
        <v>1865</v>
      </c>
      <c r="C22" s="37">
        <v>124.90941668325701</v>
      </c>
      <c r="E22" t="s">
        <v>30</v>
      </c>
      <c r="F22">
        <v>1865</v>
      </c>
      <c r="G22">
        <v>124.90941668325701</v>
      </c>
      <c r="K22" s="35"/>
    </row>
    <row r="23" spans="1:11" ht="14.25" customHeight="1">
      <c r="A23" s="7" t="s">
        <v>31</v>
      </c>
      <c r="B23" s="8">
        <v>380</v>
      </c>
      <c r="C23" s="37">
        <v>126.47554582254959</v>
      </c>
      <c r="E23" t="s">
        <v>31</v>
      </c>
      <c r="F23">
        <v>380</v>
      </c>
      <c r="G23">
        <v>126.47554582254959</v>
      </c>
      <c r="K23" s="35"/>
    </row>
    <row r="24" spans="1:11" ht="14.25" customHeight="1">
      <c r="A24" s="7" t="s">
        <v>32</v>
      </c>
      <c r="B24" s="8">
        <v>2787</v>
      </c>
      <c r="C24" s="38">
        <v>131.28011148715905</v>
      </c>
      <c r="E24" t="s">
        <v>32</v>
      </c>
      <c r="F24">
        <v>2787</v>
      </c>
      <c r="G24">
        <v>131.28011148715905</v>
      </c>
      <c r="K24" s="35"/>
    </row>
    <row r="25" spans="1:11" ht="21.75" customHeight="1">
      <c r="A25" s="33" t="s">
        <v>33</v>
      </c>
      <c r="B25" s="34">
        <f>SUM(B4:B24)</f>
        <v>26033</v>
      </c>
      <c r="C25" s="39">
        <f>AVERAGE(C4:C24)</f>
        <v>113.80999781955386</v>
      </c>
      <c r="E25" t="s">
        <v>33</v>
      </c>
      <c r="F25">
        <v>26033</v>
      </c>
      <c r="G25">
        <v>113.80999781955386</v>
      </c>
      <c r="K25" s="35"/>
    </row>
    <row r="26" spans="1:11">
      <c r="A26" s="54"/>
    </row>
    <row r="27" spans="1:11" ht="36" customHeight="1">
      <c r="A27" s="60" t="s">
        <v>49</v>
      </c>
      <c r="B27" s="60"/>
      <c r="C27" s="60"/>
      <c r="E27" t="s">
        <v>48</v>
      </c>
    </row>
  </sheetData>
  <mergeCells count="2">
    <mergeCell ref="A1:C1"/>
    <mergeCell ref="A27:C2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5"/>
  <sheetViews>
    <sheetView workbookViewId="0"/>
  </sheetViews>
  <sheetFormatPr defaultRowHeight="12.75"/>
  <cols>
    <col min="1" max="1" width="12.42578125" customWidth="1"/>
    <col min="2" max="5" width="13" customWidth="1"/>
    <col min="6" max="6" width="10.28515625" customWidth="1"/>
  </cols>
  <sheetData>
    <row r="2" spans="1:5" ht="15">
      <c r="A2" s="9" t="s">
        <v>41</v>
      </c>
      <c r="B2" s="10"/>
      <c r="C2" s="10"/>
      <c r="D2" s="10"/>
      <c r="E2" s="10"/>
    </row>
    <row r="3" spans="1:5" ht="13.5" thickBot="1">
      <c r="A3" s="11"/>
      <c r="B3" s="10"/>
      <c r="C3" s="10"/>
      <c r="D3" s="10"/>
      <c r="E3" s="10"/>
    </row>
    <row r="4" spans="1:5" ht="28.5">
      <c r="A4" s="41" t="s">
        <v>34</v>
      </c>
      <c r="B4" s="42" t="s">
        <v>35</v>
      </c>
      <c r="C4" s="43" t="s">
        <v>36</v>
      </c>
      <c r="D4" s="44" t="s">
        <v>37</v>
      </c>
      <c r="E4" s="45" t="s">
        <v>36</v>
      </c>
    </row>
    <row r="5" spans="1:5" ht="14.25">
      <c r="A5" s="46" t="s">
        <v>42</v>
      </c>
      <c r="B5" s="47">
        <v>136816</v>
      </c>
      <c r="C5" s="48">
        <v>102.51081681768565</v>
      </c>
      <c r="D5" s="47">
        <v>125715</v>
      </c>
      <c r="E5" s="49">
        <v>92.66616220538998</v>
      </c>
    </row>
    <row r="6" spans="1:5" ht="15" thickBot="1">
      <c r="A6" s="50" t="s">
        <v>43</v>
      </c>
      <c r="B6" s="51">
        <v>116127</v>
      </c>
      <c r="C6" s="52">
        <f>B6/B5*100</f>
        <v>84.87823061630219</v>
      </c>
      <c r="D6" s="51">
        <v>117816</v>
      </c>
      <c r="E6" s="53">
        <f>D6/D5*100</f>
        <v>93.716740245794057</v>
      </c>
    </row>
    <row r="7" spans="1:5">
      <c r="A7" s="59" t="s">
        <v>46</v>
      </c>
    </row>
    <row r="10" spans="1:5">
      <c r="A10" s="40" t="s">
        <v>41</v>
      </c>
      <c r="B10" s="40"/>
      <c r="C10" s="40"/>
      <c r="D10" s="40"/>
      <c r="E10" s="40"/>
    </row>
    <row r="11" spans="1:5">
      <c r="A11" s="40"/>
      <c r="B11" s="40"/>
      <c r="C11" s="40"/>
      <c r="D11" s="40"/>
      <c r="E11" s="40"/>
    </row>
    <row r="12" spans="1:5">
      <c r="A12" s="40" t="s">
        <v>34</v>
      </c>
      <c r="B12" s="40" t="s">
        <v>38</v>
      </c>
      <c r="C12" s="40" t="s">
        <v>39</v>
      </c>
      <c r="D12" s="40" t="s">
        <v>40</v>
      </c>
      <c r="E12" s="40" t="s">
        <v>39</v>
      </c>
    </row>
    <row r="13" spans="1:5">
      <c r="A13" s="40" t="s">
        <v>42</v>
      </c>
      <c r="B13" s="40">
        <v>136815.58333333334</v>
      </c>
      <c r="C13" s="40">
        <v>102.51081681768565</v>
      </c>
      <c r="D13" s="40">
        <v>125715</v>
      </c>
      <c r="E13" s="40">
        <v>92.66616220538998</v>
      </c>
    </row>
    <row r="14" spans="1:5">
      <c r="A14" s="40" t="s">
        <v>43</v>
      </c>
      <c r="B14" s="40">
        <v>116127.25</v>
      </c>
      <c r="C14" s="40">
        <v>84.878671837455158</v>
      </c>
      <c r="D14" s="40">
        <v>117816</v>
      </c>
      <c r="E14" s="40">
        <v>93.716740245794057</v>
      </c>
    </row>
    <row r="15" spans="1:5">
      <c r="A15" s="40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Tablica 1</vt:lpstr>
      <vt:lpstr>Tablica 2</vt:lpstr>
      <vt:lpstr>Tablica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dcterms:created xsi:type="dcterms:W3CDTF">2016-06-23T13:05:42Z</dcterms:created>
  <dcterms:modified xsi:type="dcterms:W3CDTF">2023-09-16T19:01:29Z</dcterms:modified>
</cp:coreProperties>
</file>