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kbozinova\Documents\My Documents\JN 2022\E-MV_11-02-2022-MMM_Radovi na prenamjeni prostora u zgradi Srca\Prethodno savjetovanje\"/>
    </mc:Choice>
  </mc:AlternateContent>
  <bookViews>
    <workbookView xWindow="0" yWindow="0" windowWidth="25200" windowHeight="11850" tabRatio="824"/>
  </bookViews>
  <sheets>
    <sheet name="NASLOVNA" sheetId="267" r:id="rId1"/>
    <sheet name="rekapitulacija_sve" sheetId="264" r:id="rId2"/>
    <sheet name="Opis" sheetId="272" r:id="rId3"/>
    <sheet name="OPĆI Uvjeti" sheetId="273" r:id="rId4"/>
    <sheet name="rekapitulacija GO" sheetId="74" r:id="rId5"/>
    <sheet name="OUT_A1" sheetId="309" r:id="rId6"/>
    <sheet name="A1_RUSENJA,DEMONTAZE " sheetId="255" r:id="rId7"/>
    <sheet name="OUT_A2" sheetId="311" r:id="rId8"/>
    <sheet name="A2_BETONSKI_I_AB" sheetId="136" r:id="rId9"/>
    <sheet name="OUT_A3" sheetId="313" r:id="rId10"/>
    <sheet name="A3_ZIDARSKI" sheetId="260" r:id="rId11"/>
    <sheet name="OUT_A4" sheetId="314" r:id="rId12"/>
    <sheet name="A4_IZOLATERSKI" sheetId="69" r:id="rId13"/>
    <sheet name="OUT_A5" sheetId="317" r:id="rId14"/>
    <sheet name="A5_FASADERSKI" sheetId="126" r:id="rId15"/>
    <sheet name="OUT_B1" sheetId="307" r:id="rId16"/>
    <sheet name="B1_ALU_STOLAR" sheetId="257" r:id="rId17"/>
    <sheet name="OUT_B2" sheetId="321" r:id="rId18"/>
    <sheet name="B2_GIPSKARTONSKI" sheetId="250" r:id="rId19"/>
    <sheet name="OUT_B3" sheetId="322" r:id="rId20"/>
    <sheet name="B3_SPUSTENI_STROP" sheetId="249" r:id="rId21"/>
    <sheet name="OUT_B4" sheetId="327" r:id="rId22"/>
    <sheet name="B4_PODOPOLAGAČKI" sheetId="259" r:id="rId23"/>
    <sheet name="OUT_B5" sheetId="325" r:id="rId24"/>
    <sheet name="B5_KERAMIČARSKI" sheetId="341" r:id="rId25"/>
    <sheet name="OUT_B8" sheetId="328" r:id="rId26"/>
    <sheet name="B6_LICILACKI" sheetId="160" r:id="rId27"/>
    <sheet name="OUT_ELEKTRO" sheetId="333" r:id="rId28"/>
    <sheet name="C_ELEKTRO" sheetId="336" r:id="rId29"/>
    <sheet name="OUT_STROJ" sheetId="330" r:id="rId30"/>
    <sheet name="D_STROJ" sheetId="304" r:id="rId31"/>
    <sheet name="OUT_VIK" sheetId="331" r:id="rId32"/>
    <sheet name="E_VIO" sheetId="337" r:id="rId33"/>
  </sheets>
  <definedNames>
    <definedName name="_xlnm.Print_Area" localSheetId="6">'A1_RUSENJA,DEMONTAZE '!$A$1:$I$195</definedName>
    <definedName name="_xlnm.Print_Area" localSheetId="8">A2_BETONSKI_I_AB!$A$1:$I$20</definedName>
    <definedName name="_xlnm.Print_Area" localSheetId="10">A3_ZIDARSKI!$A$1:$I$62</definedName>
    <definedName name="_xlnm.Print_Area" localSheetId="12">A4_IZOLATERSKI!$A$1:$I$22</definedName>
    <definedName name="_xlnm.Print_Area" localSheetId="14">A5_FASADERSKI!$A$1:$I$33</definedName>
    <definedName name="_xlnm.Print_Area" localSheetId="16">B1_ALU_STOLAR!$A$1:$I$55</definedName>
    <definedName name="_xlnm.Print_Area" localSheetId="18">B2_GIPSKARTONSKI!$A$1:$I$41</definedName>
    <definedName name="_xlnm.Print_Area" localSheetId="20">B3_SPUSTENI_STROP!$A$1:$I$35</definedName>
    <definedName name="_xlnm.Print_Area" localSheetId="22">B4_PODOPOLAGAČKI!$A$1:$I$61</definedName>
    <definedName name="_xlnm.Print_Area" localSheetId="24">B5_KERAMIČARSKI!$A$1:$I$24</definedName>
    <definedName name="_xlnm.Print_Area" localSheetId="26">B6_LICILACKI!$A$1:$I$54</definedName>
    <definedName name="_xlnm.Print_Area" localSheetId="28">C_ELEKTRO!$A$1:$I$182</definedName>
    <definedName name="_xlnm.Print_Area" localSheetId="30">D_STROJ!$A$1:$I$64</definedName>
    <definedName name="_xlnm.Print_Area" localSheetId="32">E_VIO!$A$1:$I$64</definedName>
    <definedName name="_xlnm.Print_Area" localSheetId="0">NASLOVNA!$A$1:$I$53</definedName>
    <definedName name="_xlnm.Print_Area" localSheetId="3">'OPĆI Uvjeti'!$A$1:$C$306</definedName>
    <definedName name="_xlnm.Print_Area" localSheetId="5">OUT_A1!$A$1:$C$74</definedName>
    <definedName name="_xlnm.Print_Area" localSheetId="9">OUT_A3!$A$1:$C$240</definedName>
    <definedName name="_xlnm.Print_Area" localSheetId="11">OUT_A4!$A$1:$C$137</definedName>
    <definedName name="_xlnm.Print_Area" localSheetId="13">OUT_A5!$A$1:$C$123</definedName>
    <definedName name="_xlnm.Print_Area" localSheetId="15">OUT_B1!$A$1:$C$282</definedName>
    <definedName name="_xlnm.Print_Area" localSheetId="17">OUT_B2!$A$1:$C$45</definedName>
    <definedName name="_xlnm.Print_Area" localSheetId="19">OUT_B3!$A$1:$C$57</definedName>
    <definedName name="_xlnm.Print_Area" localSheetId="21">OUT_B4!$A$1:$C$123</definedName>
    <definedName name="_xlnm.Print_Area" localSheetId="23">OUT_B5!$A$1:$C$38</definedName>
    <definedName name="_xlnm.Print_Area" localSheetId="25">OUT_B8!$A$1:$C$97</definedName>
    <definedName name="_xlnm.Print_Area" localSheetId="27">OUT_ELEKTRO!$A$1:$C$30</definedName>
    <definedName name="_xlnm.Print_Area" localSheetId="29">OUT_STROJ!$A$1:$C$30</definedName>
    <definedName name="_xlnm.Print_Area" localSheetId="31">OUT_VIK!$A$1:$C$37</definedName>
    <definedName name="_xlnm.Print_Area" localSheetId="4">'rekapitulacija GO'!$A$1:$I$38</definedName>
    <definedName name="_xlnm.Print_Area" localSheetId="1">rekapitulacija_sve!$A$1:$I$32</definedName>
    <definedName name="_xlnm.Print_Titles" localSheetId="6">'A1_RUSENJA,DEMONTAZE '!$1:$8</definedName>
    <definedName name="_xlnm.Print_Titles" localSheetId="8">A2_BETONSKI_I_AB!$1:$8</definedName>
    <definedName name="_xlnm.Print_Titles" localSheetId="10">A3_ZIDARSKI!$1:$8</definedName>
    <definedName name="_xlnm.Print_Titles" localSheetId="12">A4_IZOLATERSKI!$1:$8</definedName>
    <definedName name="_xlnm.Print_Titles" localSheetId="14">A5_FASADERSKI!$1:$8</definedName>
    <definedName name="_xlnm.Print_Titles" localSheetId="16">B1_ALU_STOLAR!$1:$8</definedName>
    <definedName name="_xlnm.Print_Titles" localSheetId="18">B2_GIPSKARTONSKI!$1:$8</definedName>
    <definedName name="_xlnm.Print_Titles" localSheetId="20">B3_SPUSTENI_STROP!$1:$8</definedName>
    <definedName name="_xlnm.Print_Titles" localSheetId="22">B4_PODOPOLAGAČKI!$1:$8</definedName>
    <definedName name="_xlnm.Print_Titles" localSheetId="24">B5_KERAMIČARSKI!$1:$8</definedName>
    <definedName name="_xlnm.Print_Titles" localSheetId="26">B6_LICILACKI!$1:$8</definedName>
    <definedName name="_xlnm.Print_Titles" localSheetId="28">C_ELEKTRO!$1:$8</definedName>
    <definedName name="_xlnm.Print_Titles" localSheetId="30">D_STROJ!$1:$8</definedName>
    <definedName name="_xlnm.Print_Titles" localSheetId="32">E_VIO!$1:$8</definedName>
    <definedName name="_xlnm.Print_Titles" localSheetId="3">'OPĆI Uvjeti'!$1:$4</definedName>
    <definedName name="_xlnm.Print_Titles" localSheetId="5">OUT_A1!$1:$4</definedName>
    <definedName name="_xlnm.Print_Titles" localSheetId="7">OUT_A2!$1:$4</definedName>
    <definedName name="_xlnm.Print_Titles" localSheetId="9">OUT_A3!$1:$4</definedName>
    <definedName name="_xlnm.Print_Titles" localSheetId="11">OUT_A4!$1:$4</definedName>
    <definedName name="_xlnm.Print_Titles" localSheetId="13">OUT_A5!$1:$4</definedName>
    <definedName name="_xlnm.Print_Titles" localSheetId="15">OUT_B1!$1:$4</definedName>
    <definedName name="_xlnm.Print_Titles" localSheetId="17">OUT_B2!$1:$4</definedName>
    <definedName name="_xlnm.Print_Titles" localSheetId="19">OUT_B3!$1:$4</definedName>
    <definedName name="_xlnm.Print_Titles" localSheetId="21">OUT_B4!$1:$4</definedName>
    <definedName name="_xlnm.Print_Titles" localSheetId="23">OUT_B5!$1:$4</definedName>
    <definedName name="_xlnm.Print_Titles" localSheetId="25">OUT_B8!$1:$4</definedName>
    <definedName name="_xlnm.Print_Titles" localSheetId="27">OUT_ELEKTRO!$1:$4</definedName>
    <definedName name="_xlnm.Print_Titles" localSheetId="29">OUT_STROJ!$1:$4</definedName>
    <definedName name="_xlnm.Print_Titles" localSheetId="31">OUT_VIK!$1:$4</definedName>
  </definedNames>
  <calcPr calcId="162913"/>
</workbook>
</file>

<file path=xl/calcChain.xml><?xml version="1.0" encoding="utf-8"?>
<calcChain xmlns="http://schemas.openxmlformats.org/spreadsheetml/2006/main">
  <c r="C27" i="260" l="1"/>
  <c r="H36" i="336" l="1"/>
  <c r="H49" i="336"/>
  <c r="H63" i="336"/>
  <c r="H62" i="336"/>
  <c r="H61" i="336"/>
  <c r="H60" i="336"/>
  <c r="H59" i="336"/>
  <c r="H58" i="336"/>
  <c r="H57" i="336"/>
  <c r="H177" i="336"/>
  <c r="H180" i="336"/>
  <c r="H15" i="304" l="1"/>
  <c r="H14" i="304"/>
  <c r="H17" i="304"/>
  <c r="H19" i="304"/>
  <c r="H21" i="304"/>
  <c r="H23" i="304"/>
  <c r="H25" i="304"/>
  <c r="H29" i="304"/>
  <c r="H28" i="304"/>
  <c r="H33" i="304"/>
  <c r="H32" i="304"/>
  <c r="H35" i="304"/>
  <c r="H40" i="304"/>
  <c r="H39" i="304"/>
  <c r="H43" i="304"/>
  <c r="H46" i="304"/>
  <c r="H48" i="304"/>
  <c r="H51" i="304"/>
  <c r="H53" i="304"/>
  <c r="H56" i="304"/>
  <c r="H58" i="304"/>
  <c r="H60" i="304"/>
  <c r="H62" i="304"/>
  <c r="H22" i="341" l="1"/>
  <c r="B24" i="341" l="1"/>
  <c r="H24" i="341"/>
  <c r="I31" i="74" s="1"/>
  <c r="C9" i="341"/>
  <c r="B9" i="341"/>
  <c r="A9" i="341"/>
  <c r="C25" i="336"/>
  <c r="C38" i="336" s="1"/>
  <c r="A25" i="336"/>
  <c r="A62" i="304" l="1"/>
  <c r="A60" i="304"/>
  <c r="A58" i="304"/>
  <c r="C19" i="257"/>
  <c r="A56" i="304" l="1"/>
  <c r="A53" i="304" l="1"/>
  <c r="A50" i="304"/>
  <c r="A48" i="304"/>
  <c r="A45" i="304"/>
  <c r="A42" i="304"/>
  <c r="A37" i="304"/>
  <c r="A35" i="304"/>
  <c r="A31" i="304"/>
  <c r="A27" i="304"/>
  <c r="A25" i="304"/>
  <c r="A23" i="304"/>
  <c r="C17" i="304"/>
  <c r="C19" i="304" s="1"/>
  <c r="C21" i="304" s="1"/>
  <c r="C23" i="304" s="1"/>
  <c r="C25" i="304" s="1"/>
  <c r="C27" i="304" s="1"/>
  <c r="C31" i="304" s="1"/>
  <c r="C35" i="304" s="1"/>
  <c r="A21" i="304"/>
  <c r="A19" i="304"/>
  <c r="A17" i="304"/>
  <c r="A10" i="304"/>
  <c r="H171" i="336"/>
  <c r="A168" i="336"/>
  <c r="H166" i="336"/>
  <c r="A163" i="336"/>
  <c r="H161" i="336"/>
  <c r="A158" i="336"/>
  <c r="H156" i="336"/>
  <c r="A150" i="336"/>
  <c r="H148" i="336"/>
  <c r="A135" i="336"/>
  <c r="H133" i="336"/>
  <c r="A120" i="336"/>
  <c r="H118" i="336"/>
  <c r="H103" i="336"/>
  <c r="C37" i="304" l="1"/>
  <c r="C45" i="304" s="1"/>
  <c r="C48" i="304" s="1"/>
  <c r="C50" i="304" s="1"/>
  <c r="C53" i="304" s="1"/>
  <c r="C56" i="304" s="1"/>
  <c r="C58" i="304" s="1"/>
  <c r="C60" i="304" s="1"/>
  <c r="C62" i="304" s="1"/>
  <c r="H64" i="304"/>
  <c r="H17" i="337" l="1"/>
  <c r="C16" i="337"/>
  <c r="C19" i="337" s="1"/>
  <c r="B16" i="337"/>
  <c r="A16" i="337"/>
  <c r="B27" i="260"/>
  <c r="A27" i="260"/>
  <c r="B23" i="260"/>
  <c r="A23" i="260"/>
  <c r="C19" i="260"/>
  <c r="C23" i="260" s="1"/>
  <c r="H25" i="260"/>
  <c r="H29" i="260"/>
  <c r="C31" i="260" l="1"/>
  <c r="H72" i="255"/>
  <c r="B66" i="255"/>
  <c r="A66" i="255"/>
  <c r="A179" i="336"/>
  <c r="A175" i="336"/>
  <c r="A51" i="336"/>
  <c r="A38" i="336"/>
  <c r="C51" i="336"/>
  <c r="C90" i="336" s="1"/>
  <c r="H22" i="336"/>
  <c r="A20" i="336"/>
  <c r="A105" i="336"/>
  <c r="H182" i="336" l="1"/>
  <c r="C105" i="336" l="1"/>
  <c r="C120" i="336" s="1"/>
  <c r="C135" i="336" s="1"/>
  <c r="C150" i="336" s="1"/>
  <c r="C158" i="336" s="1"/>
  <c r="C163" i="336" s="1"/>
  <c r="C168" i="336" s="1"/>
  <c r="C175" i="336" s="1"/>
  <c r="C179" i="336" s="1"/>
  <c r="A90" i="336"/>
  <c r="H17" i="260" l="1"/>
  <c r="B9" i="260"/>
  <c r="A9" i="260"/>
  <c r="H164" i="255"/>
  <c r="H163" i="255"/>
  <c r="H64" i="255"/>
  <c r="B57" i="255"/>
  <c r="A57" i="255"/>
  <c r="A55" i="337" l="1"/>
  <c r="B55" i="337"/>
  <c r="A59" i="337"/>
  <c r="A61" i="337"/>
  <c r="A62" i="337"/>
  <c r="H60" i="260"/>
  <c r="B57" i="260"/>
  <c r="A57" i="260"/>
  <c r="H52" i="160"/>
  <c r="B48" i="160"/>
  <c r="A48" i="160"/>
  <c r="H46" i="160"/>
  <c r="H40" i="160"/>
  <c r="H33" i="160"/>
  <c r="H22" i="160"/>
  <c r="H40" i="259"/>
  <c r="B36" i="259"/>
  <c r="A36" i="259"/>
  <c r="H34" i="259"/>
  <c r="C9" i="259"/>
  <c r="C36" i="259" s="1"/>
  <c r="C42" i="259" s="1"/>
  <c r="B9" i="259"/>
  <c r="A9" i="259"/>
  <c r="H59" i="259"/>
  <c r="H58" i="259"/>
  <c r="H57" i="259"/>
  <c r="H23" i="249"/>
  <c r="H33" i="249"/>
  <c r="H22" i="249"/>
  <c r="C25" i="249"/>
  <c r="B25" i="249"/>
  <c r="A25" i="249"/>
  <c r="H61" i="259" l="1"/>
  <c r="C23" i="250"/>
  <c r="C31" i="250" s="1"/>
  <c r="H21" i="250"/>
  <c r="B15" i="250"/>
  <c r="H29" i="250"/>
  <c r="H39" i="250"/>
  <c r="B31" i="250"/>
  <c r="H53" i="257"/>
  <c r="B43" i="257"/>
  <c r="A43" i="257"/>
  <c r="B30" i="257"/>
  <c r="A30" i="257"/>
  <c r="H41" i="257"/>
  <c r="H28" i="257"/>
  <c r="B19" i="257"/>
  <c r="A19" i="257"/>
  <c r="C30" i="257"/>
  <c r="C43" i="257" s="1"/>
  <c r="H17" i="257"/>
  <c r="H41" i="250" l="1"/>
  <c r="B55" i="257"/>
  <c r="B33" i="126"/>
  <c r="H31" i="126"/>
  <c r="B26" i="126"/>
  <c r="H24" i="126"/>
  <c r="C16" i="126"/>
  <c r="C26" i="126" s="1"/>
  <c r="H23" i="126"/>
  <c r="B16" i="126"/>
  <c r="H18" i="69" l="1"/>
  <c r="H20" i="69"/>
  <c r="H19" i="69"/>
  <c r="H45" i="260"/>
  <c r="H55" i="260"/>
  <c r="H54" i="260"/>
  <c r="B39" i="260"/>
  <c r="A39" i="260"/>
  <c r="H42" i="260"/>
  <c r="H41" i="260"/>
  <c r="H37" i="260" l="1"/>
  <c r="H21" i="260"/>
  <c r="H125" i="255"/>
  <c r="H124" i="255"/>
  <c r="H190" i="255"/>
  <c r="H185" i="255"/>
  <c r="H178" i="255"/>
  <c r="H170" i="255"/>
  <c r="B172" i="255"/>
  <c r="A172" i="255"/>
  <c r="H162" i="255"/>
  <c r="H161" i="255"/>
  <c r="H145" i="255"/>
  <c r="H144" i="255"/>
  <c r="H143" i="255"/>
  <c r="H142" i="255"/>
  <c r="H135" i="255"/>
  <c r="A120" i="255"/>
  <c r="H112" i="255"/>
  <c r="B106" i="255"/>
  <c r="A106" i="255"/>
  <c r="C24" i="160" l="1"/>
  <c r="C35" i="160" s="1"/>
  <c r="C42" i="160" s="1"/>
  <c r="C48" i="160" s="1"/>
  <c r="B24" i="160"/>
  <c r="A24" i="160"/>
  <c r="B187" i="255"/>
  <c r="A187" i="255"/>
  <c r="B47" i="260"/>
  <c r="A47" i="260"/>
  <c r="B180" i="255"/>
  <c r="A180" i="255"/>
  <c r="B166" i="255"/>
  <c r="A166" i="255"/>
  <c r="A74" i="255"/>
  <c r="A30" i="255"/>
  <c r="A36" i="255"/>
  <c r="A42" i="255"/>
  <c r="B154" i="255"/>
  <c r="A154" i="255"/>
  <c r="H14" i="126" l="1"/>
  <c r="H18" i="136"/>
  <c r="H20" i="136" s="1"/>
  <c r="B120" i="255"/>
  <c r="H134" i="255"/>
  <c r="H79" i="255"/>
  <c r="B74" i="255"/>
  <c r="H50" i="255"/>
  <c r="H48" i="255"/>
  <c r="H46" i="255"/>
  <c r="H44" i="255"/>
  <c r="B42" i="255"/>
  <c r="H40" i="255"/>
  <c r="B36" i="255"/>
  <c r="H34" i="255"/>
  <c r="B30" i="255"/>
  <c r="C39" i="260" l="1"/>
  <c r="C44" i="260" s="1"/>
  <c r="C14" i="136"/>
  <c r="H55" i="255" l="1"/>
  <c r="B52" i="255"/>
  <c r="A52" i="255"/>
  <c r="H92" i="255"/>
  <c r="A195" i="255"/>
  <c r="B195" i="255"/>
  <c r="C18" i="255"/>
  <c r="C24" i="255" s="1"/>
  <c r="H54" i="160" l="1"/>
  <c r="H118" i="255" l="1"/>
  <c r="B127" i="255" l="1"/>
  <c r="A127" i="255"/>
  <c r="H152" i="255"/>
  <c r="B9" i="69" l="1"/>
  <c r="A9" i="69"/>
  <c r="H193" i="255" l="1"/>
  <c r="H32" i="337" l="1"/>
  <c r="A32" i="337"/>
  <c r="A64" i="337" l="1"/>
  <c r="H53" i="337"/>
  <c r="B52" i="337"/>
  <c r="A52" i="337"/>
  <c r="H50" i="337"/>
  <c r="B49" i="337"/>
  <c r="A49" i="337"/>
  <c r="H47" i="337"/>
  <c r="B46" i="337"/>
  <c r="A46" i="337"/>
  <c r="H44" i="337"/>
  <c r="C46" i="337"/>
  <c r="C49" i="337" s="1"/>
  <c r="C52" i="337" s="1"/>
  <c r="B40" i="337"/>
  <c r="A40" i="337"/>
  <c r="A38" i="337"/>
  <c r="B34" i="337"/>
  <c r="A34" i="337"/>
  <c r="H30" i="337"/>
  <c r="B30" i="337"/>
  <c r="A30" i="337"/>
  <c r="H28" i="337"/>
  <c r="B27" i="337"/>
  <c r="A27" i="337"/>
  <c r="H25" i="337"/>
  <c r="B24" i="337"/>
  <c r="A24" i="337"/>
  <c r="H22" i="337"/>
  <c r="B19" i="337"/>
  <c r="A19" i="337"/>
  <c r="H14" i="337"/>
  <c r="B12" i="337"/>
  <c r="A12" i="337"/>
  <c r="A9" i="337"/>
  <c r="H55" i="337" l="1"/>
  <c r="H62" i="337" s="1"/>
  <c r="H34" i="337"/>
  <c r="H61" i="337" s="1"/>
  <c r="C24" i="337"/>
  <c r="C27" i="337" s="1"/>
  <c r="H64" i="337" l="1"/>
  <c r="I16" i="264" s="1"/>
  <c r="C30" i="337" l="1"/>
  <c r="C32" i="337" s="1"/>
  <c r="B94" i="255"/>
  <c r="A94" i="255"/>
  <c r="B81" i="255"/>
  <c r="A81" i="255"/>
  <c r="H28" i="255"/>
  <c r="B24" i="255"/>
  <c r="A24" i="255"/>
  <c r="H22" i="69" l="1"/>
  <c r="B147" i="255" l="1"/>
  <c r="A147" i="255"/>
  <c r="H133" i="255"/>
  <c r="H104" i="255"/>
  <c r="I12" i="264" l="1"/>
  <c r="H55" i="257" l="1"/>
  <c r="H35" i="249"/>
  <c r="B23" i="250" l="1"/>
  <c r="A64" i="304" l="1"/>
  <c r="I14" i="264" l="1"/>
  <c r="B12" i="257" l="1"/>
  <c r="A12" i="257"/>
  <c r="B42" i="259"/>
  <c r="A42" i="259"/>
  <c r="B42" i="160"/>
  <c r="A42" i="160"/>
  <c r="B35" i="160"/>
  <c r="A35" i="160"/>
  <c r="B13" i="160"/>
  <c r="A13" i="160"/>
  <c r="A22" i="69"/>
  <c r="H22" i="255"/>
  <c r="H195" i="255" s="1"/>
  <c r="B18" i="255"/>
  <c r="A18" i="255"/>
  <c r="A35" i="249"/>
  <c r="B62" i="260"/>
  <c r="A62" i="260"/>
  <c r="B44" i="260"/>
  <c r="A44" i="260"/>
  <c r="B31" i="260"/>
  <c r="A31" i="260"/>
  <c r="B19" i="260"/>
  <c r="A19" i="260"/>
  <c r="B20" i="136"/>
  <c r="A20" i="136"/>
  <c r="B14" i="136"/>
  <c r="A14" i="136"/>
  <c r="B192" i="255"/>
  <c r="A192" i="255"/>
  <c r="B137" i="255"/>
  <c r="A137" i="255"/>
  <c r="B114" i="255"/>
  <c r="A114" i="255"/>
  <c r="B61" i="259"/>
  <c r="D8" i="74"/>
  <c r="B54" i="160"/>
  <c r="B41" i="250"/>
  <c r="B12" i="126"/>
  <c r="B35" i="249"/>
  <c r="B9" i="249"/>
  <c r="B22" i="69"/>
  <c r="A9" i="249"/>
  <c r="D16" i="74"/>
  <c r="D14" i="74"/>
  <c r="D10" i="74"/>
  <c r="H62" i="260" l="1"/>
  <c r="I12" i="74" s="1"/>
  <c r="I29" i="74"/>
  <c r="I8" i="74"/>
  <c r="I14" i="74"/>
  <c r="H33" i="126"/>
  <c r="I16" i="74" s="1"/>
  <c r="I33" i="74"/>
  <c r="I25" i="74"/>
  <c r="I23" i="74"/>
  <c r="I27" i="74"/>
  <c r="C30" i="255" l="1"/>
  <c r="C36" i="255" s="1"/>
  <c r="C42" i="255" s="1"/>
  <c r="C52" i="255" s="1"/>
  <c r="C57" i="255" s="1"/>
  <c r="C66" i="255" s="1"/>
  <c r="C74" i="255" s="1"/>
  <c r="I10" i="74"/>
  <c r="I18" i="74" s="1"/>
  <c r="C81" i="255" l="1"/>
  <c r="C94" i="255" s="1"/>
  <c r="C106" i="255" s="1"/>
  <c r="C114" i="255" s="1"/>
  <c r="C120" i="255" l="1"/>
  <c r="C127" i="255" s="1"/>
  <c r="C137" i="255" s="1"/>
  <c r="C147" i="255" s="1"/>
  <c r="C154" i="255" l="1"/>
  <c r="C166" i="255" s="1"/>
  <c r="C172" i="255" l="1"/>
  <c r="C180" i="255" s="1"/>
  <c r="C187" i="255" s="1"/>
  <c r="C192" i="255" s="1"/>
  <c r="I35" i="74" l="1"/>
  <c r="I38" i="74" l="1"/>
  <c r="I10" i="264" l="1"/>
  <c r="I22" i="264" l="1"/>
  <c r="I25" i="264" l="1"/>
  <c r="I27" i="264" s="1"/>
  <c r="C47" i="260"/>
  <c r="C57" i="260" s="1"/>
</calcChain>
</file>

<file path=xl/sharedStrings.xml><?xml version="1.0" encoding="utf-8"?>
<sst xmlns="http://schemas.openxmlformats.org/spreadsheetml/2006/main" count="2829" uniqueCount="2083">
  <si>
    <t>A.</t>
  </si>
  <si>
    <t>m2</t>
  </si>
  <si>
    <t xml:space="preserve"> </t>
  </si>
  <si>
    <t>Obračun po m2.</t>
  </si>
  <si>
    <t>Obračun po komadu.</t>
  </si>
  <si>
    <t>m3</t>
  </si>
  <si>
    <t>m1</t>
  </si>
  <si>
    <t>1.</t>
  </si>
  <si>
    <t>2.</t>
  </si>
  <si>
    <t>3.</t>
  </si>
  <si>
    <t>4.</t>
  </si>
  <si>
    <t>DATUM:</t>
  </si>
  <si>
    <t>kom</t>
  </si>
  <si>
    <t>5.</t>
  </si>
  <si>
    <t>B.</t>
  </si>
  <si>
    <t>Konstrukcija se sastoji od:</t>
  </si>
  <si>
    <t>SOBOSLIKARSKO-LIČILAČKI RADOVI - ukupno</t>
  </si>
  <si>
    <t>a</t>
  </si>
  <si>
    <t>b</t>
  </si>
  <si>
    <t>c</t>
  </si>
  <si>
    <t>d</t>
  </si>
  <si>
    <t>Napomena:</t>
  </si>
  <si>
    <t>Napomene:</t>
  </si>
  <si>
    <t>napomena:</t>
  </si>
  <si>
    <t>ZIDARSKI RADOVI</t>
  </si>
  <si>
    <t>IZOLATERSKI RADOVI</t>
  </si>
  <si>
    <t>IZOLATERSKI RADOVI - ukupno</t>
  </si>
  <si>
    <t>REKAPITULACIJA GRAĐEVINSKIH RADOVA</t>
  </si>
  <si>
    <t>ukupno A.</t>
  </si>
  <si>
    <t>Kn</t>
  </si>
  <si>
    <t>REKAPITULACIJA OBRTNIČKIH RADOVA</t>
  </si>
  <si>
    <t>SOBOSLIKARSKO-LIČILAČKI RADOVI</t>
  </si>
  <si>
    <t>ukupno B.</t>
  </si>
  <si>
    <t>a)</t>
  </si>
  <si>
    <t>b)</t>
  </si>
  <si>
    <t>c)</t>
  </si>
  <si>
    <t>red.br.</t>
  </si>
  <si>
    <t>OPIS RADA</t>
  </si>
  <si>
    <t>količina</t>
  </si>
  <si>
    <t>jed. cijena</t>
  </si>
  <si>
    <t>ukupno</t>
  </si>
  <si>
    <t>napomene</t>
  </si>
  <si>
    <t xml:space="preserve">jed. </t>
  </si>
  <si>
    <t>GRAĐEVINA:</t>
  </si>
  <si>
    <t>GLAVNI PROJEKTANT:</t>
  </si>
  <si>
    <t>Izrada zida i spojeva prema tehnologiji i uputama proizvođača.</t>
  </si>
  <si>
    <t xml:space="preserve">Bandažiranje i gletanje spojeva u razredu kvalitete K2 s obaveznim zapunjavanjem spojeva ploča, te svi otvori i sva izrezivanja. </t>
  </si>
  <si>
    <t>Obračun po m2 izvedene površine sa svim ojačanjima i slično.</t>
  </si>
  <si>
    <t>Obračun po m1.</t>
  </si>
  <si>
    <t>BETONSKI I ARMIRANOBETONSKI RADOVI - ukupno</t>
  </si>
  <si>
    <t>Obračun po m3 ugrađenog betona.</t>
  </si>
  <si>
    <t>e</t>
  </si>
  <si>
    <t>Tihomil Matković, dipl. ing. arh.</t>
  </si>
  <si>
    <t>napomene:</t>
  </si>
  <si>
    <t>Armirano betonski radovi</t>
  </si>
  <si>
    <t>Fasadna skela</t>
  </si>
  <si>
    <t>kpl</t>
  </si>
  <si>
    <t>U svim betonskim radovima jedinična cijena uključuje dobavu materijala, sav gradilišni transport i sve potrebne radove na montaži i ugradnji te potrebnu oplatu.</t>
  </si>
  <si>
    <t>ZIDARSKI RADOVI, DOBAVE I UGRADBE - ukupno</t>
  </si>
  <si>
    <t>FASADERSKI RADOVI</t>
  </si>
  <si>
    <t>FASADERSKI RADOVI - ukupno</t>
  </si>
  <si>
    <t xml:space="preserve">sveukupno A. + B. </t>
  </si>
  <si>
    <t>upisati jednakovrijednu normu:</t>
  </si>
  <si>
    <t>KERAMIČARSKI RADOVI</t>
  </si>
  <si>
    <t>ZIDARSKI RADOVI, DOBAVE I UGRADBE</t>
  </si>
  <si>
    <t>OPĆI UVJETI</t>
  </si>
  <si>
    <t>UVODNA NAPOMENA</t>
  </si>
  <si>
    <t>Ovi opći uvjeti su sastavni dio troškovnika i u svemu ih se treba pridržavati, osim ako u stavci troškovnika  to nije drugačije navedeno.</t>
  </si>
  <si>
    <t>Opseg i vrsta radova</t>
  </si>
  <si>
    <t>Osiguranje postojećih građevina</t>
  </si>
  <si>
    <t>U okviru ponude su, iako nisu posebno navedeni, sadržani svi radovi kojima se osiguravaju postojeće nadzemne i podzemne građevine na parceli i njenim granicama od oštećenja uslijed izvedbe radova koji su opisani ovim troškovnikom ili su nužni za izvedbu istih.</t>
  </si>
  <si>
    <t>Stalnost cijene</t>
  </si>
  <si>
    <t>Provjera podloga za ponudu</t>
  </si>
  <si>
    <t>Način obračuna i garancija kvalitete izvedenih radova</t>
  </si>
  <si>
    <t>Dinamika izvođenja radova</t>
  </si>
  <si>
    <t>Voda, struja i sl.</t>
  </si>
  <si>
    <t>Promjena opsega radova ponudbenog troškovnika</t>
  </si>
  <si>
    <t>Otpad</t>
  </si>
  <si>
    <t>Odlaganje i transport materijala</t>
  </si>
  <si>
    <t>Ugradnja materijala</t>
  </si>
  <si>
    <t xml:space="preserve">Nabava, dobava i ugradnja materijala za izvedbu pojedine stavke smatra se sadržanom u jediničnoj cijeni te stavke i u slučaju ako to u opisu stavke nije izrijekom navedeno. </t>
  </si>
  <si>
    <t>Kvaliteta ugrađenih materijala</t>
  </si>
  <si>
    <t>Nadzorni inženjer</t>
  </si>
  <si>
    <t>Naručitelj radova angažira u smislu osiguranja kvalitete i stručnosti izvedenih radova kontrolu istih po ovlaštenom nadzornom inženjeru sa svim obvezama i pravima u skladu s važećim zakonskim odredbama.</t>
  </si>
  <si>
    <t>Dokumentacija gradilišta i izvedenih radova</t>
  </si>
  <si>
    <t>Održavanje čistoće</t>
  </si>
  <si>
    <t>TEHNIČKE NAPOMENE</t>
  </si>
  <si>
    <t>Obračun količina radova</t>
  </si>
  <si>
    <t>Aktualizacija troškovnika</t>
  </si>
  <si>
    <t>Dodatni radovi</t>
  </si>
  <si>
    <t>Izvođenje radova na visini</t>
  </si>
  <si>
    <t>Za izvođenje svih radova na svim visinama projektirane građevine neće se obračunavati nikakvi posebni dodaci, već se jedinstvena cijena radova pojedine stavke odnosi na radove bez obzira na kojoj se visini isti izvode. U jediničnoj cijeni pojedine stavke su uračunati sveukupni troškovi eventualno potrebnih skela, pomoćnih konstrukcija i sl. bez obzira na njihovu složenost, visinu, vrijeme postavljanja i demontaže i sl. (npr. armiranobetonski radovi, fasaderski radovi, krovopokrivački radovi i sl.), kao i amortizacija istih.</t>
  </si>
  <si>
    <t>Detalji spojeva različitih materijala</t>
  </si>
  <si>
    <t>Predpremazi i "grundiranja"</t>
  </si>
  <si>
    <t>Primopredaja radova tijekom trajanja gradnje</t>
  </si>
  <si>
    <t>Ostalo</t>
  </si>
  <si>
    <t>Osim navedenih općih uvjeta, za određene grupe radova vrijede posebne opće napomene kojih se zajedno sa ovim općim uvjetima treba pridržavati.</t>
  </si>
  <si>
    <t>PRIPREMNI RADOVI</t>
  </si>
  <si>
    <t>UREĐENJE GRADILIŠTA</t>
  </si>
  <si>
    <t>- prostorije za svoje kancelarije i rad nadzora,</t>
  </si>
  <si>
    <t>- postaviti potreban broj urednih skladišta, pomoćnih radnih prostorija, nadstrešnica, odrediti i urediti prometne i parkirne površine za radne i teretne automobile, opremu, građevinske strojeve  i sl., te opremu i objekte za rastresiti i habasti građevinski materijal,</t>
  </si>
  <si>
    <t>Na gradilištu mora postojati permanentna čuvarska služba za cijelo vrijeme trajanja gradnje također uračunata u faktor.</t>
  </si>
  <si>
    <t>Gradilište mora biti po noći dobro osvijetljeno.</t>
  </si>
  <si>
    <t>Na gradilištu moraju biti poduzete sve mjere Zaštite na radu prema postojećim propisima.</t>
  </si>
  <si>
    <t>Gubici i štete</t>
  </si>
  <si>
    <t>Za sve vrste gubitaka i šteta na gradilištu, bez obzira na uzrok (krađa, vremenska nepogoda i sl.), troškove nikako ne snosi naručitelj radova ili projektanti tj. nadzorna služba.</t>
  </si>
  <si>
    <t>Granice, rubne i lomne točke parcele</t>
  </si>
  <si>
    <t>Jediničnom  cijenom  treba  obuhvatiti  sve  elemente  navedene  kako  slijedi:</t>
  </si>
  <si>
    <t>MATERIJAL</t>
  </si>
  <si>
    <t>Građevni proizvodi mogu se rabiti za gradnju i održavanje građevina samo ako je dokazana njihova uporabljivost.
Građevni proizvodi su uporabljivi ako njihova svojstva udovoljavaju bitnim zahtjevima za građevinu, a što se dokazuje:
 1. Potvrdom (certifikatom) sukladnosti ili 
 2. Dobavljačevom izjavom o sukladnosti.
Građevni proizvodi za koje nisu donijeti tehnički propisi i norme ili bitno odstupaju od njih, uporabljivi su samo ako imaju:
 1. Tehničko dopuštenje ili
 2. Svjedodžbu o ispitivanju.</t>
  </si>
  <si>
    <t>Uskladištenje materijala treba provesti tako da materijal bude osiguran od vlaženja i lomova, jer se samo neoštećen i kvalitetan materijal smije ugrađivati.
Ovo se odnosi na sve gotove prefabrikate, obrtničke proizvode i materijal za obrtničke radove.</t>
  </si>
  <si>
    <t>U cijeni stavke treba uzeti u obzir: dobavu, transport, uskladištenje i ugradbu materijala, kako osnovnog tako i pomoćnog te sve osnovne i pomoćne radnje i transporte na gradilištu, razne pomoćne konstrukcije - skele, radne podove (izradu, montažu i demontažu), sve mjere zaštite.</t>
  </si>
  <si>
    <t>RAD</t>
  </si>
  <si>
    <t>Svi radovi moraju biti izvedeni solidno prema opisu, izvedbenim i armaturnim nacrtima i statičkom proračunu.</t>
  </si>
  <si>
    <t>U kalkulaciji rada treba uključiti sav rad, kako glavni, tako i pomoćni, te sav unutarnji transport. Ujedno treba uključiti sav rad oko zaštite gotovih konstrukcija i dijelova objekta od štetnog utjecaja vrućine, hladnoće i slično. Sva potrebna čišćenja, kod svih građevinskih i obrtničkih radova, u toku izvođenja, dnevno (nakon završetka rada) uključiti u jedinične cijene stavki, tj, neće se posebno plaćati.</t>
  </si>
  <si>
    <t>SKELE</t>
  </si>
  <si>
    <t>Sve vrste radnih skela, bez obzira na visinu, ulaze u jediničnu cijenu dotičnog rada (osim za fasaderske radove, gdje je posebno specificirana).</t>
  </si>
  <si>
    <t>Skele moraju biti u skladu s propisima zaštite na radu. Iskopane rovove treba u načelu podupirati ako su dubine preko 1m. Osim toga treba ukalkulirati sve potrebne zaštitne ograde, te rampe i mostove za prijevoz materijala po gradilištu.</t>
  </si>
  <si>
    <t>FAKTORI</t>
  </si>
  <si>
    <t xml:space="preserve">· nalaganje  temelja  prije  iskopa,  nanosne  skele; </t>
  </si>
  <si>
    <t>-kompletnu režiju gradilišta, uključujući dizalice, mostove, sitnu mehanizaciju i slično,</t>
  </si>
  <si>
    <t>- sve troškove utroška vode, električne energije i svih drugih energenata,</t>
  </si>
  <si>
    <t>- ispitivanje materijala i ispravnosti instalacija, odnosno svi troškovi u vezi sa dobavom potrebnih atesta.</t>
  </si>
  <si>
    <t>-organizaciju prostorija i uvjeta zaštite na radu, zaštite od požara, te komfora i higijene zaposlenih,</t>
  </si>
  <si>
    <t>-uređenje gradilišta po završetku rada, sa otklanjanjem svih otpadaka, šute, ostataka građevnog materijala, inventara, pomoćnih objekata i sl., sa planiranjem terena na relativnu točnost od  ± 3 cm;</t>
  </si>
  <si>
    <t>-  osiguranje radova kod osiguravajućeg društva.</t>
  </si>
  <si>
    <t>- krpanje žbuke, popravak obojenih ploha, te svi popravci oštećenja koja su nastala tokom gradnje, a trebaju se obaviti u garantnom roku,</t>
  </si>
  <si>
    <t>· čišćenje  objekta  tokom  gradnje  tako  da  se radovi mogu  nesmetano  odvijati.</t>
  </si>
  <si>
    <t>ZIMSKI I LJETNI RAD</t>
  </si>
  <si>
    <t>Završne odredbe</t>
  </si>
  <si>
    <t xml:space="preserve"> 2. Za svu opremu, sredstva i uređaje, namijenjene za gašenje, dojavu i sprečavanje širenja požara koji su uvezeni iz inozemstva, potrebno je pribaviti i isprave ovlaštene od pravne osobe o ispravnosti istih kao i njihove podobnosti za namijenjenu svrhu.</t>
  </si>
  <si>
    <t>PRIMIJENJENI PROPISI:</t>
  </si>
  <si>
    <t>Zakon o normizaciji (NN 80/13)</t>
  </si>
  <si>
    <t>Pravilnik o izradbi, izdavanju i objavi hrvatskih normi (NN 74/97)</t>
  </si>
  <si>
    <t>Zakon o tehničkim zahtjevima za proizvode i ocjenjivanju sukladnosti  (NN 80/13, 14/14)</t>
  </si>
  <si>
    <t>Pravilnik o ocjenjivanju sukladnosti, ispravama o sukladnosti i označavanju građevnih proizvoda (NN 103/08, 147/09, 87/10, 129/11)</t>
  </si>
  <si>
    <t>Pravilnik o tehničkim dopuštenjima za građevne proizvode (NN 103/08)</t>
  </si>
  <si>
    <t>Pravilnik o nadzoru građevnih proizvoda (NN 113/08)</t>
  </si>
  <si>
    <t>Tehnički propisi za prozore i vrata (NN 69/06)</t>
  </si>
  <si>
    <t>Tehnički propis za dimnjake u građevinama (NN 3/07)</t>
  </si>
  <si>
    <t>Pravilnik o osiguranju pristupačnosti građevina osobama s invaliditetom i smanjene pokretljivosti  (NN 78/13)</t>
  </si>
  <si>
    <t>Pravilnik o tehničkim normativima za projektiranje i izvođenje završnih radova u građevinarstvu (SL 21/90)</t>
  </si>
  <si>
    <t>Pravilnik o vatrogasnim aparatima (NN 101/11)</t>
  </si>
  <si>
    <t>Pravilnik o hidrantskoj mreži za gašenje požara (NN 8/06)</t>
  </si>
  <si>
    <t>Pravilnik o sustavima za dojavu požara (NN 56/99)</t>
  </si>
  <si>
    <t>Pravilnik o provjeri ispravnosti stabilnih sustava zaštite od požara (NN 44/12)</t>
  </si>
  <si>
    <t>Pravilnik o mjerama zaštite od požara kod građenja (NN 141/11)</t>
  </si>
  <si>
    <t>Pravilnik o zaštiti na radu za mjesta rada  (NN 29/13)</t>
  </si>
  <si>
    <t>Pravilnik o zaštiti na radu pri utovaru i istovaru tereta (NN 49/86)</t>
  </si>
  <si>
    <t>Pravilnik o zaštiti na radu pri ručnom prenošenju tereta (NN 42/05)</t>
  </si>
  <si>
    <t>Pravilnik o uporabi osobnih zaštitnih sredstava (NN 39/06)</t>
  </si>
  <si>
    <t>Pravilnik o poslovima s posebnim uvjetima rada (NN 5/84)</t>
  </si>
  <si>
    <t>Pravilnik o zaštiti radnika od izloženosti buci na radu (NN 46/08)</t>
  </si>
  <si>
    <t>Pravilnik o zaštiti radnika od rizika zbog izloženosti vibracijama na radu (NN 155/08)</t>
  </si>
  <si>
    <t>Pravilnik o sigurnosti i zdravlju pri radu s električnom energijom (NN 88/12)</t>
  </si>
  <si>
    <t>Pravilnik o tehničkim mjerama i uvjetima za ugljikovodične hidroizolacije krovova i terasa (SL 26/69)</t>
  </si>
  <si>
    <t>OVI OPĆI UVJETI SASTAVNI SU I NEODVOJIVI DIO OVOG TROŠKOVNIKA, A MJENJAJU SE I NADOPUNJUJU POJEDINIM STAVKAMA TROŠKOVNIKA.</t>
  </si>
  <si>
    <t>GIPSKARTONSKI RADOVI</t>
  </si>
  <si>
    <t>SPUŠTENI STROPOVI</t>
  </si>
  <si>
    <t>Boja i tekstura ploče i potkonstrukcija prema odabiru projektanta.</t>
  </si>
  <si>
    <t>U jediničnu cijenu uključen i sav potreban dodatni materijal.</t>
  </si>
  <si>
    <t>U cijenu  stavke uključen sav potreban pribor za pričvšćenje u gipskartonske zidove i obloge, te izvedba ojačanja potkonstrukcije za postavljanje unutarnje opreme (pozicije prema nacrtima i u dogovoru sa projektantom).</t>
  </si>
  <si>
    <t>Karakteristike ploče su:</t>
  </si>
  <si>
    <t>Sistem mora imati garanciju od 30 godina.</t>
  </si>
  <si>
    <r>
      <t>reakcija na požar A2 – s1, d0, koeficijent apsorpcije zvuka a</t>
    </r>
    <r>
      <rPr>
        <vertAlign val="subscript"/>
        <sz val="8"/>
        <rFont val="Arial"/>
        <family val="2"/>
      </rPr>
      <t>w</t>
    </r>
    <r>
      <rPr>
        <sz val="8"/>
        <rFont val="Arial"/>
        <family val="2"/>
      </rPr>
      <t xml:space="preserve">=0,95, koeficijent redukcije zvuka Rw = 12 dB, koeficijenta slabljenja zvuka Dnfw = 25 dB  te vlagootpornosti 95% RH. </t>
    </r>
  </si>
  <si>
    <t>Zakon o prostornom uređenju (NN 153/13, 65/17)</t>
  </si>
  <si>
    <t>Zakon o gradnji (NN 153/13, 20/17)</t>
  </si>
  <si>
    <t>Zakon o građevnim proizvodima (NN 76/13, 30/14, 130/17)</t>
  </si>
  <si>
    <t>Zakon o zaštiti od buke (NN 30/09, 55/13, 153/13, 41/16)</t>
  </si>
  <si>
    <t>Tehnički propis o građevnim proizvodima (35/18)</t>
  </si>
  <si>
    <t>Zakon o tehničkim zahtjevima za proizvode i ocjenjivanju sukladnosti (NN 80/13, 14/14)</t>
  </si>
  <si>
    <t>Uredba (EU) br. 305/2011(Službeni list Europske unije L 88, 4.4.2011., str. 5)</t>
  </si>
  <si>
    <t>Pravilnik o jednostavnim i drugim građevinama i radovima  (NN 112/17, 34/18)</t>
  </si>
  <si>
    <t>Pravilnik o uvjetima i načinu vođenja građevnog dnevnika (NN 142/13)</t>
  </si>
  <si>
    <t>Pravilnik o tehničkom pregledu građevine (NN 46/18)</t>
  </si>
  <si>
    <t xml:space="preserve">Pravilnik o načinu zatvaranja i označavanja zatvorenog gradilišta (NN 42/14) </t>
  </si>
  <si>
    <t>Zakon o zaštiti od požara (NN 92/10)</t>
  </si>
  <si>
    <t>Zakon o zaštiti na radu (NN 71/14, 118/14, 154/14)</t>
  </si>
  <si>
    <t>Pravilnik o zaštiti na radu na privremenim gradilištima (NN 48/18)</t>
  </si>
  <si>
    <t>Pravilnik o zaštiti na radu pri uporabi radne opreme (NN 18/17)</t>
  </si>
  <si>
    <t>Pravilnik o zaštiti na radu u građevinarstvu (SL 42/68, 45/68)</t>
  </si>
  <si>
    <t>Pravilnik o uvjetima za vatrogasne pristupe (NN 35/94, 55/94, 142/03)</t>
  </si>
  <si>
    <t>Pravilnik o sigurnosnim znakovima (NN  91/15, 102/15, 61/16)</t>
  </si>
  <si>
    <t>d)</t>
  </si>
  <si>
    <t>Za pripremu podloge površinu premazati vodorazrjedivim temeljnim sredstvom za poboljšanje vezanja na podlogu, za unutarnje radove, bez otapala, neškodljivim za okoliš, difuzivnim (sd&lt;0,03 m).</t>
  </si>
  <si>
    <t>RUŠENJA I DEMONTAŽE</t>
  </si>
  <si>
    <t>Obračun u kompletu.</t>
  </si>
  <si>
    <t>RUŠENJA I DEMONTAŽE - ukupno</t>
  </si>
  <si>
    <t>KAMENARSKI I KAMENOREZAČKI RADOVI</t>
  </si>
  <si>
    <t>zaštitini premaz:</t>
  </si>
  <si>
    <t>U opločenju (kao i podlozi) treba izvesti dilatacije.</t>
  </si>
  <si>
    <t xml:space="preserve">Sve izvoditi prema proizvođačkoj specifikaciji od strane ovlaštenog izvođača. </t>
  </si>
  <si>
    <t>zaštitini premaz</t>
  </si>
  <si>
    <t xml:space="preserve">Boje masa za fugiranje i brtvljenje odabiru se prema karti boja proizvođača, a po izboru projektanta.  </t>
  </si>
  <si>
    <t>Za sve kamene elemente obavezno uzeti mjere u naravi.</t>
  </si>
  <si>
    <t>Sa stražnje strane ploča stavljaju se osigurači protiv odizanja ploča, a prema uputama proizvođača.</t>
  </si>
  <si>
    <t>SPUŠTENI STROPOVI- ukupno</t>
  </si>
  <si>
    <t>GIPSKARONSKI RADOVI - ukupno</t>
  </si>
  <si>
    <t>Za sve radove predviđa se stalni nadzor nadležne Konzervatorske službe.</t>
  </si>
  <si>
    <t xml:space="preserve">kpl </t>
  </si>
  <si>
    <t>U stavci uključeno zbrinjavanje svih vrsta otpada koji se pojavljuju pri rušenju, a sve prema važećim Pravilnicima za zbrinjavanje otpada i razgradnju materijala.</t>
  </si>
  <si>
    <t xml:space="preserve">Obračun po m2 zida. </t>
  </si>
  <si>
    <t xml:space="preserve">Za sve radove ishoditi suglasnost projektanta konstrukcije, glavnog projektanta i nadzora. </t>
  </si>
  <si>
    <t>BETONSKI I ARMIRANOBETONSKI RADOVI</t>
  </si>
  <si>
    <t>U cijeni uključena priprema površina prije žbukanja.</t>
  </si>
  <si>
    <t>Zidarska obrada i ispuna šliceva i prodora</t>
  </si>
  <si>
    <t>Zidarske obrade, zapunjavanje šliceva i prodora žbukom na bazi vapna, zatvaranja otvora do 0,1 m2 presjeka i sl. Spojeve sa postojećom žbukom obraditi samoljepljivom mrežicom i gletati do potpune glatkoće i ravnine završne obrade žbukom.</t>
  </si>
  <si>
    <t>Obračun po m2 površine.</t>
  </si>
  <si>
    <t xml:space="preserve"> GIPSKARTONSKI RADOVI</t>
  </si>
  <si>
    <t xml:space="preserve">Obračun po m2 fasadne projekcije. </t>
  </si>
  <si>
    <t xml:space="preserve">Obračun fasaderskih radova kod ETICS sustava vrši se na način da su svi otvori odbijeni u cijelosti, a špalete su obračunate po m1. </t>
  </si>
  <si>
    <t xml:space="preserve"> 3. Eventualne izmjene materijala, te načina izvedbe tijekom gradnje moraju se izvršiti isključivo pismenim dogovorom s projektantom i nadzornim inženjerom.</t>
  </si>
  <si>
    <t>Jediničnom cijenom obuhvatiti:</t>
  </si>
  <si>
    <t>Dobava materijala, transport i izrada pregradnog zida gipskartonskim pločama.</t>
  </si>
  <si>
    <t>ALUMINIJSKA STOLARIJA</t>
  </si>
  <si>
    <t xml:space="preserve">Dobava i ugradba razdjelnih aluminijskih L traka 20/10/3mm za dilatiranje podova. </t>
  </si>
  <si>
    <t>PODOPOLAGAČKI RADOVI</t>
  </si>
  <si>
    <t>ploče</t>
  </si>
  <si>
    <t>Kamen se polaže punopošnim ljepljenjem na pod pomoću poboljšanog, fleksibilnog cementnog ljepila, razreda C2TE, fuga na fugu. Fugiranje poboljšanom cementnom brzovezujućom i brzosušećom fugirnom masom za fuge širine 2 do 20 mm sa tehnologijom protiv bakterija i plijesni te vodoodbojna, razreda CG2, te brtvljenje dilatacijskih spojeva pomoću silikonske mase za brtvljenje bez otapala na osnovi acetatnog zamreženja.</t>
  </si>
  <si>
    <t>Zaštitni vodoodbojni premaz za beton, prirodni kamen i cementne površine izrađenih od modificiranih organskih polimera u vodenoj otopini. Nanosi se četkom ili špricanjem.</t>
  </si>
  <si>
    <t>Obračun po m2 podne obloge i m1 sokla.</t>
  </si>
  <si>
    <t>Bojanje izvesti u skladu sa zahtjevima proizvođača.</t>
  </si>
  <si>
    <t>Veličinu i obim radova je izvođač dužan prethodno nuđenju provjeriti i stvarna količina ne utječe na cijenu ponuđene stavke.</t>
  </si>
  <si>
    <t>U cijeni svake stavke uključena su sva potrebna podupiranja dijelova konstrukcija koje se zadržavaju te svi zastoji u radu, bez obzira da li je to posebno navedeno ili ne.</t>
  </si>
  <si>
    <t>SVE UGRADBENE MJERE KONTROLIRATI NA LICU MJESTA! U slučaju odstupanja, kontaktirati projektanta.</t>
  </si>
  <si>
    <t>3. gumene brtve</t>
  </si>
  <si>
    <t>Izvođač je dužan izraditi radionički nacrt nakon izmjere stvarnog stanja na licu mjesta, predočiti uzorke te ishoditi suglasnost projektanta, nadzora i inaručitelja za sve stavke troškovnika. Svi detalji potrebni za radionički nacrt dogovaraju se sa glavnim projektantom.</t>
  </si>
  <si>
    <t>Za sve stavke ALU bravarije u cijenu stavke uračunati izradu, zaštitu i montažu slijepih okvira, sve potrebne podkonstrukcije (svi sidreni i pričvrsni elementi).</t>
  </si>
  <si>
    <t>U cijeni svih stavki uključena zaštita nakon montaže, eventualni popravci završne obrade i brtvljenje spojeva sa okolnom konstrukcijom trajnoelastičnim kitom, izrada i montaža pokrovnih lajsni te sav potreban dodatni materijal do potpune funkcionalne i estetske gotovosti.</t>
  </si>
  <si>
    <t xml:space="preserve">Svi spojni limovi, opšavi, toplinske izolacije, hidroizolacije, parne brane te brtve koje se prema pravilima struke ugrađuju, sastavni su dio stavki. </t>
  </si>
  <si>
    <t>Radionički nacrt dati na uvid i verifikaciju  projektantu</t>
  </si>
  <si>
    <t>4. hidrauličkim zatvaračem s klizačem u  krilu</t>
  </si>
  <si>
    <t>ALU STOLARIJA - ukupno</t>
  </si>
  <si>
    <t xml:space="preserve">m2 </t>
  </si>
  <si>
    <t xml:space="preserve">Obavezno punoplošno lijepljenje. </t>
  </si>
  <si>
    <t>GRAĐEVINSKO OBRTNIČKI RADOVI</t>
  </si>
  <si>
    <t>ELEKTROINSTALCIJE</t>
  </si>
  <si>
    <t>STROJARSKI RADOVI</t>
  </si>
  <si>
    <t>VODOVOD I ODVODNJA</t>
  </si>
  <si>
    <t>U cijenu stavke ulazi sve potrebno do potpune funkcionalanosti te sve potrebne izmjere na licu mjesta, otežanost kod pripasivanja, te uredne spojeve s ostalim podnim oblogama.</t>
  </si>
  <si>
    <t>Posebnu pažnju obratiti prilikom radova rušenja na dijelove građevine koji se zadražavaju!</t>
  </si>
  <si>
    <t xml:space="preserve">TROŠKOVNIK </t>
  </si>
  <si>
    <t xml:space="preserve">* 'Uvjeti uz troškovnik' sastavni su dio ovog troškovnika   </t>
  </si>
  <si>
    <t>Izrada troškovnika: Organizacija za planiranje i arhitekturu d.o.o.</t>
  </si>
  <si>
    <t>Troškovnik je intelektualno vlasništvo Organizacije za planiranje i arhitekturu d.o.o. Sve manipulacije koje su moguće sa troškovnikom: promjena opisa stavaka, promjena količina, promjena tehničkih uvjeta i sl. nakon predaje naručiocu nastoje se eliminirati zaključavanjem digitalnog formata troškovnika u formi .xls datoteke.
Naručiocu koji zatraži digitalni pin za otključavanje troškovnika omogućuje se da izvrši manje izmjene u opisu stavki te izmjene u formi troškovnika. Ukoliko se naručioc nakon izmjena koje je izvršio odluči na slanje troškovnika u digitalnom formatu ponuđačima na ispunjavanje obavezan je troškovnik ponovno zaključati čime će spriječiti manipulacije s prethodno spomenutim faktorima u troškovniku.
Nakon predaje troškovnika naručiocu izrađivač ne odgovara za eventualne razlike u odnosu na originalni predani troškovnik.
Svako korištenje troškovnika, dijelova troškovnika, opisa stavki i formata troškovnika za izradu drugih troškovnika, bez dopuštenja izrađivača smatrati će se povredom autorskih prava.</t>
  </si>
  <si>
    <t>Za pripremu podloge površinu premazati vodorazrjedivim specijalnim sredstvom za grundiranje, velike moći prodiranja u podlogu i učvršćivanja, bez otapala, za unutarnje i vanjske radove.</t>
  </si>
  <si>
    <t>Obračun po m2, uključivo gletanje i ličenje.</t>
  </si>
  <si>
    <t>Pozicije i dimenzije svih rešetki u vrtanim krilima prije potrebno uskladiti sa projektom strojarstva.</t>
  </si>
  <si>
    <t>OPIS GRAĐEVINE - POSTOJEĆE STANJE</t>
  </si>
  <si>
    <t>Obračun po komadu</t>
  </si>
  <si>
    <t>Cijene navedene u ponudi su stalne i nepromjenjive, te su u istima sadržana sva eventualna povećanja cijene rada ili materijala za vrijeme izvođenje radova i takva povećanja ne utječu na iznos cijena. Jedinične cijene su predviđene kao nepromjenjive za cijelo trajanje ugovora.</t>
  </si>
  <si>
    <t>Prilikom preuzimanja pojedinih vrsta izvedenih radova na gradilištu, a na koje se nadovezuju slijedeće vrste radova (npr. armiranobetonski radovi/ čelična nosiva konstrukcije, obrade zidova i podova prije izvedbe konačne podne konstrukcije ili zidne i podne obloge, armiranobetonski radovi/bavarski radovi i sl.) nužno je izvršiti pregled ranije izvedenih radova upisom i potpisom u građevinski dnevnik strane koja je izvodila prethodne radove i one koja preuzima stanje izvedenosti te nastavlja sa svojom vrstom radova. Pri tome je strana koja je izvela radove dužna iste predati u stanju određenom projektom i u skladu s pravilima struke ili drugim posebnim propisima.</t>
  </si>
  <si>
    <t>- gradilište osigurati ogradom ili drugim posebnim elementima za sigurnost ljudi i zaštitu prometa i objekata.</t>
  </si>
  <si>
    <t>Tehnički propis za građevinske konstrukcije (NN 17/17)</t>
  </si>
  <si>
    <t>Pravilnika o pregledu i ispitivanju radne opreme(NN 16/16)</t>
  </si>
  <si>
    <t>HRN B.D1.014 Fasadne šuplje opeke od gline ili jednakovrijedno</t>
  </si>
  <si>
    <t>HRN B.D1.030 Šuplji blokovi od gline za međukatne konstrukcije. Tehnički uvjeti ili jednakovrijedno</t>
  </si>
  <si>
    <t>HRN U.A9.004 Modularna koordinacija. Katne visine, komponente, mjere ili jednakovrijedno</t>
  </si>
  <si>
    <t xml:space="preserve">HRN U.A9.033 Visokogradnja. Stepenište. Veličina stepeništa u zgradama ili jednakovrijedno </t>
  </si>
  <si>
    <t>HRN U.C2.100 Površina i zapremnina zgrada. Uvjeti izračunavanja ili jednakovrijedno</t>
  </si>
  <si>
    <t>HRN U.C2.200 Provjetravanje prostorija bez vanjskih prozora pomoću vertikalnih i horizontalnih kanala prirodnim putem. Sistem sabirnih kanala ili jednakovrijedno</t>
  </si>
  <si>
    <t>HRN U.C2.201 Provjetravanje prostorija bez vanjskih prozora pomoću vertikalnih i horizontalnih kanala prirodnim putem. Sistem sabirnih kanala ili jednakovrijedno</t>
  </si>
  <si>
    <t xml:space="preserve">HRN U.C2.202 Provjetravanje prostorija bez vanjskih prozora pomoću ventilatora ili jednakovrijedno </t>
  </si>
  <si>
    <t>HRN U.F2.011 Završni radovi u građevinarstvu. Tehnički uvjeti za izvođenje keramičarskih radova ili jednakovrijedno</t>
  </si>
  <si>
    <t>HRN U.F2.017 Završni radovi u građevinarstvu. Tehnički uvjeti za izvođenje radova pri polaganju podnih obloga  ili jednakovrijedno</t>
  </si>
  <si>
    <t>HRN U.F2.024 Završni radovi u građevinarstvu. Tehnički uvjeti za izvođenje lokacijskih radova na javnim krovovima ili jednakovrijedno</t>
  </si>
  <si>
    <t>HRN U.F7.010 Prirodni kamen. Tehnički uvjeti za oblaganje kamenim pločama ili jednakovrijedno</t>
  </si>
  <si>
    <t>HRN U.J5.100 Toplinska tehnika u građevinarstvu. Zračna popustljivost stana ili jednakovrijedno</t>
  </si>
  <si>
    <t>HRN U.J5.510 Toplinska tehnika u građevinarstvu. Metode proračuna koeficijenata prolaza topline u zgradama ili jednakovrijedno</t>
  </si>
  <si>
    <t>HRN U.J5.520 Toplinska tehnika u građevinarstvu. Metode proračuna difuzije vodene pare u zgradama ili jednakovrijedno</t>
  </si>
  <si>
    <t>HRN U.J5.530 Toplinska tehnika u građevinarstvu. Metode proračuna karakteristika toplinske stabilnosti vanjskih građevinskih konstrukcija za ljetno razdoblje ili jednakovrijedno</t>
  </si>
  <si>
    <t>HRN U.J6.001 Akustika u građevinarstvu. Termini i definicije ili jednakovrijedno</t>
  </si>
  <si>
    <t>HRN U.J6.151 Akustika u građevinarstvu. Standardne vrijednosti za ocjenu zvučne izolacije ili jednakovrijedno</t>
  </si>
  <si>
    <t>HRN U.J6.201 Akustika u građevinarstvu. Tehnički uvjeti za projektiranje i građenje zgrada. ili jednakovrijedno</t>
  </si>
  <si>
    <t>HRN U.M2.012 Mort za žbukanje ili jednakovrijedno</t>
  </si>
  <si>
    <t>HRN U.N1.308 Čelijasti beton. Zidni blokovi od plinobetona i pjenobetona ili jednakovrijedno</t>
  </si>
  <si>
    <t>HRN EN 771-3:2015  Specifikacije za zidne elemente - 3. dio: Betonski zidni elementi (gusti i lagani agregat) ili jednakovrijedno</t>
  </si>
  <si>
    <t>HRN EN 771-1:2015  Specifikacije za zidne elemente - 1. dio: Opečni zidni elementi ili jednakovrijedno</t>
  </si>
  <si>
    <t>Zakon o državnom inspektoratu (NN 115/18)</t>
  </si>
  <si>
    <t>D.</t>
  </si>
  <si>
    <t>E.</t>
  </si>
  <si>
    <t>Obračun po m1 šlica dimenzije cca 5/20 cm.</t>
  </si>
  <si>
    <t xml:space="preserve">Ploče se postavljaju na podkonstrukciju koja se  sastoji od nosača prilagođenih stropnim pločama,  nosivosti 30,6 kg/m2 radi montaže opreme. </t>
  </si>
  <si>
    <t>VODOVOD I ODVODNJA - ukupno</t>
  </si>
  <si>
    <t>m</t>
  </si>
  <si>
    <t> </t>
  </si>
  <si>
    <t xml:space="preserve">MONTERSKI RADOVI KOD VODOVODA </t>
  </si>
  <si>
    <t>DN 20  (ø 15 mm)</t>
  </si>
  <si>
    <t>MONTERSKI RADOVI KOD KANALIZACIJE</t>
  </si>
  <si>
    <t>MONTERSKI RADOVI KOD VODOVODA</t>
  </si>
  <si>
    <t>MONTERSKI RADOVI KOD KANALIZACIJE - ukupno</t>
  </si>
  <si>
    <t>VODOVOD I ODVODNJA REKAPITULACIJA</t>
  </si>
  <si>
    <t>A+B</t>
  </si>
  <si>
    <t>C</t>
  </si>
  <si>
    <t>D</t>
  </si>
  <si>
    <t>E</t>
  </si>
  <si>
    <t>Postojeća zgrada hotela Knopp iz druge polovice 19.st. sastoji se od glavne zgrade i aneksa.</t>
  </si>
  <si>
    <t>Od zgrade aneksa preostao je podrumljeni dio tlocrtnih dimenzija ≈20,75m×7,25m. Podrum je nadsvođen opečnim svodom. Zidovi su opečni.</t>
  </si>
  <si>
    <t>OPIS KONSTRUKTIVNE SANACIJE I REKONSTRUKCIJE POSTOJEĆE KONSTRUKCIJE</t>
  </si>
  <si>
    <t>Postojeće čelične grede ispod ziđa ojačavaju se novim čeličnim gredama.</t>
  </si>
  <si>
    <t>Konstruktivna sanacija ziđa izvodi se konsolidacijskim injektiranjem podzemnih dijelova ziđa injekcijskim smjesama na bazi prirodnih hidrauličkih veziva. Po potrebi na mjestima eventualnih većih lokalnih defekata provesti i prezidavanje oštećenih dijelova.</t>
  </si>
  <si>
    <t>Konstruktivna sanacija opečnog svoda izvodi se obostranim dersovanjem svoda (uz obavezno kontinuirano pridržanje svoda) te postavljanjem GFP tkanina na ekstradosu svoda. Provodi se zamjena nasipa od šute laganim EPS betonom (r=600kg/m3). Nad slojem laganog betona izvodi se AB ploča 12-16cm.</t>
  </si>
  <si>
    <t>Postojeće temeljne trake obostrano se otkapaju, dersuju i injektiraju, a zatim se ojačavaju izvedbom novih armiranobetonskih temeljnih traka.</t>
  </si>
  <si>
    <t>Međukatne konstrukcije zgrade hotela se rekonstruiraju izvedbom novog drvenog grednika koji se spreže s novom tankom armiranobetonskom pločom.</t>
  </si>
  <si>
    <t>Uz spregnute ploče izvodi se kontinuirani čelični rubni element povezan s vanjskim licima zida sidrenim ankerima.</t>
  </si>
  <si>
    <t>Izvodi se rekonstrukcija drvenog krovišta zgrade hotela izvedbom nove krovne drvene konstrukcije.</t>
  </si>
  <si>
    <t>OPIS DOGRADNJE I NADOGRADNJE</t>
  </si>
  <si>
    <t>Dogradnja se provodi uz podrumljeni aneks te se pruža u smjeru SI-JZ. Tlocrtno je pravokutnog oblika i tlocrtnih dimenzija ≈11,95m×7,5m, visine u sljemenu ≈9,43m. Izvodi se kao armiranobetonska konstrukcija, temeljena na armiranobetonskoj ploči. Krov je kosa armiranobetonska ploča s dvostrešnim nagibom a=35°.</t>
  </si>
  <si>
    <t>Nadogradnja se izvodi uz i nad podrumljenim ankesom te se pruža u smjeru SZ-JI, tlocrtno je pravokutnog oblika, dimenzija ≈13,25m×21,57m, visine u sljemenu ≈12,62m. Izvodi se kao armiranobetonska konstrukcija temeljena na armiranobetonskoj ploči. Krov je čelični s dvostrešnim nagibom a=35°.</t>
  </si>
  <si>
    <t>OPIS GRAĐEVINE</t>
  </si>
  <si>
    <t>STROJARSKE INSTALACIJE - ukupno</t>
  </si>
  <si>
    <t>C.</t>
  </si>
  <si>
    <t>TROŠKOVNIK ELEKTROINSTALACIJA</t>
  </si>
  <si>
    <t>ELEKTROINSTALACIJE UKUPNO</t>
  </si>
  <si>
    <t>UKUPNO</t>
  </si>
  <si>
    <t>pdv</t>
  </si>
  <si>
    <t>UKUPNO sa PDVom</t>
  </si>
  <si>
    <t>UVJETI UZ TROŠKOVNIK GRAĐEVINSKO OBRTNIČKIH RADOVA</t>
  </si>
  <si>
    <t>* Okov za otvaranje sa pripadajućim  rozetama (kvake, ručke) je u inox  izvedbi.</t>
  </si>
  <si>
    <t>* Vrata moraju na dovratniku imati gumenu brtvu.</t>
  </si>
  <si>
    <t>Prozori odnosno okna koja se ne otvaraju označavaju se kao fiksna.</t>
  </si>
  <si>
    <t>Zidarska mjera je razmak konstruktivnih elemenata.
 Modularna mjera je razmak modularnih ravnina koji je manji od zidarske mjere.
 Bravarska mjera je stvarna vanjska mjera bravarskog elementa koja treba biti manja od modularne mjere.
 Svjetla bravarska mjera koristi se kod vrata i označava čisti razmak između dovratnika, odnosno poda i nadvratnika.</t>
  </si>
  <si>
    <t>Davanjem ponude ponuđač usvaja u cjelosti ove uvjete:</t>
  </si>
  <si>
    <t xml:space="preserve"> - osnovni i pomoćni materijal</t>
  </si>
  <si>
    <t xml:space="preserve"> - sve predradnje i pripreme za izradu</t>
  </si>
  <si>
    <t xml:space="preserve"> - izrada u radionici sa dostavom na gradilište i svim potrebnim materijalom u prvoklasnoj izvedbi,</t>
  </si>
  <si>
    <t xml:space="preserve"> - prijevoz na objekt</t>
  </si>
  <si>
    <t xml:space="preserve"> - sve horizontalne i vertikalne transporte do mjesta ugradnje, </t>
  </si>
  <si>
    <t xml:space="preserve"> - eventualno potrebnu radnu skelu sa postavom i skidanjem (izuzima se fasadna skela),</t>
  </si>
  <si>
    <t xml:space="preserve"> - bravarska montaža na gradilištu,</t>
  </si>
  <si>
    <t xml:space="preserve"> - dubljenje zida ili poda za ugradbu</t>
  </si>
  <si>
    <t xml:space="preserve"> - ostakljenje vrstom stakla naznačenom u pojedinoj st., sa opšavnim letvicama, prihvatnim okovom i sl.,</t>
  </si>
  <si>
    <t xml:space="preserve"> - ličenje sa svim predradnjama, odnosno završna obrada premazima uljanim naličem ili kompletne obloge plastificiranja ili eloksaže kako je u pojedinoj stavci označeno,</t>
  </si>
  <si>
    <t xml:space="preserve"> - okov prvoklasan za funkcionalnu upotrebu sa naznakom proizvoda,</t>
  </si>
  <si>
    <t xml:space="preserve"> - brtvljenje na spojevima sa zidom, na elementima za otvaranje, te na spojevima pojedinih elemenata</t>
  </si>
  <si>
    <t xml:space="preserve"> - pokrovne letve - ne variti već učvrstiti POP zakovicama</t>
  </si>
  <si>
    <t xml:space="preserve"> - okapnice na elementima za otvaranje</t>
  </si>
  <si>
    <t xml:space="preserve"> - antikorozivna zaštita</t>
  </si>
  <si>
    <t xml:space="preserve"> - čišćenje prostorija i okoliša nakon završetka radova,</t>
  </si>
  <si>
    <t xml:space="preserve"> - svu štetu i troškove popravaka kao posljedica nepažnje u toku izvedbe,</t>
  </si>
  <si>
    <t xml:space="preserve"> - troškove zaštite na radu,</t>
  </si>
  <si>
    <t xml:space="preserve"> - troškove atesta.</t>
  </si>
  <si>
    <t xml:space="preserve"> - uspostavljanje i napuštanje gradilišta.</t>
  </si>
  <si>
    <t>Radove treba izvoditi prema važećim propisima, stručno i savjesno sa upotrebom kvalitetnih materijala. Svi elementi koji se ugrađuju moraju biti dobro očišćeni i premazani antikorozivnim sredstvima, a naročito treba voditi računa kod premazivanja na elemente koji nisu dostupni nakon ugradnje.</t>
  </si>
  <si>
    <t>Konstrukcijska stijena prozora, vrata i ograda mora biti dimenzionirana tako da sigurno prihvaća opterećenja i funkciju elemenata neovisno o opisu stavke i bez promjene ugovorene cijene.</t>
  </si>
  <si>
    <t>Predvidjeti kompletan okov, premda nije posebno specificiran, standardni, za besprijekorno funkcioniranje svih elemenata. Ostakljenje elemenata je obuhvaćeno u bravarskim radovima.</t>
  </si>
  <si>
    <t>Brtvljenje spojeva između ugrađenih elemenata i nosive ili zidane konstrukcije mora biti nepropusno za vodu i mora se u potpunosti izvesti prije postavljanja pokrovnih letvica, traka ili profila.</t>
  </si>
  <si>
    <t>Svi bravarski radovi moraju biti izrađeni, dostavljeni i montirani na objektu prema uzancama za tu vrstu zanata, u svemu prema sljedećoj potrebnoj dokumentaciji:</t>
  </si>
  <si>
    <t xml:space="preserve"> - shemi bravarije</t>
  </si>
  <si>
    <t xml:space="preserve"> - opisu radova u troškovniku</t>
  </si>
  <si>
    <t xml:space="preserve"> - uzetim mjerama na objektu</t>
  </si>
  <si>
    <t xml:space="preserve"> - radioničkim nacrtima i detaljima izrađenim po izvođaču, a odobrenim i potpisanim od strane projektanta.</t>
  </si>
  <si>
    <t>ALUMINIJSKA BRAVARIJA</t>
  </si>
  <si>
    <t>UVODNE NAPOMENE</t>
  </si>
  <si>
    <t>Ugradbene dubine nosivih profila fasade i debljine stakla prema potrebi provjeriti od strane statičara.</t>
  </si>
  <si>
    <t xml:space="preserve">Sastavni dio podloga za izradu, dobavu i ugradnju bravarskih stavki čine sheme iz projekta te izvedbeni i radionički nacrti, izrađeni od strane izvođača radova, ovjereni od strane glavnog projektanta. Radionički nacrti moraju sadržavati i detalje spojeva stavki vanjske bravarije na nosivu konstrukciju objekta i njezinu ovojnicu. </t>
  </si>
  <si>
    <t>Opšave i izolacijske radove na priključcima stavki na nosivu konstrukciju uključiti u troškove.</t>
  </si>
  <si>
    <t>Izrada, dobava i ugradnja stavki vanjske i unutarnje bravarije u sistemima aluminijskih profila s ili bez prekida toplinskog mosta. Svi primijenjeni sistemi za vanjsku ugradnju moraju zadovoljiti opće zahtjeve "Tehničkog propisa o racionalnoj uporabi energije i toplinskoj zaštiti u zgradama" (NN 128/15, 70/18) te posebni projektni uvjet da prosječni koeficijent prolaza topline svih stavki zajedno uključujući linijske gubitke iznosi Uw ≤ 1.20 W/m2K. Nosive profile dimenzionirati s obzirom na vjetrovno opterećenje q=0.9 kN/m2, ili prema posebnom naputku statičara.</t>
  </si>
  <si>
    <t>OPĆI UVJETI JEDNAKOVRIJEDNOSTI</t>
  </si>
  <si>
    <t>-  Atestnu dokumentaciju za vrata s panik okovom do visine 3000 mm.</t>
  </si>
  <si>
    <t>-  Statički proračuni profila i stakla prema potrebi</t>
  </si>
  <si>
    <t>-  Iskaz tolerancija mjera i oblika za profile, u skladu s HRN EN 12020-2:2001 ili jednakovrijednom normom.</t>
  </si>
  <si>
    <t>-  Dokaz o čvrstoći spoja, tj. otpornosti na smik između profila i izolatora prozorskih profila, u skladu s EN 14024 ili jednakovrijednom normom</t>
  </si>
  <si>
    <t>-  Dokaz o sigurnosti od ispadanja i izbijanja  stakla iz fasadnih i prozorskih okvira, vertikalnih i kosih, u skladu s DIN EN 1999-1-1 ili jednakovrijednom normom (Eurocode 9 - fasade) i   smjernicama TRAV  (prozori).</t>
  </si>
  <si>
    <t>-  Proračune koeficijenta prolaza topline profila Uf i ukupnog koeficijenta prolaza topline Ucw, u skladu s EN ISO 10077-2 ili jednakovrijednom normom</t>
  </si>
  <si>
    <t>Izrada, dobava i ugradnja OZ prozora i fiksnih stijena u sistemu aluminijskih profila s prekidom toplinskog mosta i povišenim toplinsko-izolativnim svojstvima. Ugradbena dubina štoka iznosi 75 mm, krila 85 mm. Povišena toplinska izolativnost sistema se postiže na slijedeći način :</t>
  </si>
  <si>
    <t>- stijenke izolatora su trokomorne</t>
  </si>
  <si>
    <t xml:space="preserve">- u profilu, između izolatora su ugrađeni umeci od PE pjene s dobrim izolativnim svojstvima  (λ=0.031 W/mK), koji prekidaju toplinske tokove zraka  i konvekciju u prostoru prekida toplinskog mosta (izolator)  </t>
  </si>
  <si>
    <t>- srednja brtva je trokomorna.</t>
  </si>
  <si>
    <t>- dosjedni dio izolatora na koji naliježe srednja brtva je trokomoran</t>
  </si>
  <si>
    <t>- u prostoru oko obruba stakla stakla ugrađen je uložak od PE-pjene, koji   zajedno s unutarnjom koekstrudiranom brtvom stakla s produžetkom, prekida toplinske tokove, tj. konvekciju u tom prostoru.</t>
  </si>
  <si>
    <t>- izolativni umeci se ne umeću naknadno u profil, nego su sistemski, integralni dio profila. Izolatori za prekid toplinskog mosta su trokomorni.</t>
  </si>
  <si>
    <t>Okov treba biti skriveni, klase antikorozivnosti 5 prema HRN EN 1670 ili jednakovrijednoj normi. Konstrukcija okova mora omogućiti laku i jednostavnu ugradnju, "na klik", bez dodatnih bušenja i strojne obrade profila. Također je moguća ugradnja elektromotornog okova.</t>
  </si>
  <si>
    <t>Potrebne karakteristike prozorskog sistema prema HRN EN 14351 ili jednakovrijednoj normi:</t>
  </si>
  <si>
    <t>Smjer otvaranja otvarajućih elemenata mora biti u skladu s HRN EN 12519 ili jednakovrijednoj normi.</t>
  </si>
  <si>
    <t>B funkcija - s vanjske strane kvaka, s unutarnje panik letva; vrata su prohodna u oba smjera dok su otključana, zaključana su prohodna samo u smjeru evakuacije.</t>
  </si>
  <si>
    <t xml:space="preserve">E funkcija - s vanjske strane fiksni rukohvat, s unutarnje panik letva. Izvana prema unutra moguć prolaz samo s ključem. </t>
  </si>
  <si>
    <t xml:space="preserve">KRITERIJI JEDNAKOVRIJEDNOSTI ALUMINIJSKIH SISTEMA ZA IZRADU BRAVARSKIH STAVKI </t>
  </si>
  <si>
    <t xml:space="preserve">  prozor-klasa 2, (10 000 ciklusa); balkonska vrata-    klasa 3, (20 000 ciklusa)</t>
  </si>
  <si>
    <t xml:space="preserve">Izrada, dobava i ugradnja ulaznih vrata od aluminijskih profila s prekidom toplinskog mosta i povišenim toplinsko-izolativnim svojstvima. Ugradbena dubina dovratnika iznosi 75 mm. Prekid toplinskog mosta postiže se pomoću PVC izolatora između vanjskog i unutarnjeg dijela profila. </t>
  </si>
  <si>
    <t>Povišena toplinska izolativnost sistema se postiže na slijedeći način :</t>
  </si>
  <si>
    <t>Brtvljenje između krila i štoka vrata izvedeno je pomoću dviju EPDM brtvi - vanjske i unutarnje. Staklo je u krilo/štok učvršćeno pomoću unutarnje letvice s držačem, te zabrtvljeno EPDM brtvama s obje strane. Kombinacija stakla i alu panela prema izboru projektanta.</t>
  </si>
  <si>
    <t>- u profilu, između izolatora su ugrađeni umeci od PE pjene s dobrim izolativnim svojstvima  (λ=0.031 W/mK), koji prekidaju toplinske tokove</t>
  </si>
  <si>
    <t>- PVC profili za prekid toplinskog mosta profila štoka (izolatori) su trokomorni.</t>
  </si>
  <si>
    <t xml:space="preserve">- vanjska i unutarnja brtva stakla specijalno su konstruirane i koekstrudirane, tako da prekidaju toplinske tokove uokolo ruba stakla - imaju produžetke. </t>
  </si>
  <si>
    <t>Potrebne karakteristike sistema ulaznih vrata prema HRN EN 14351 ili jednakovrijednoj normi:</t>
  </si>
  <si>
    <t xml:space="preserve">Izrada, dobava i ugradnja aluminijske strukturalne fasade s prekidom toplinskog mosta i povišenim izolativnim svojstvima. Fasada se sastoji od fiksnih, otvarajućih i parapetnih polja, broja i rasporeda prema shemama. Nosivi profili fasade su vertikalni pravokutni profili koji prenose opterećenje od vjetra i vlastite težine konstrukcije na osnovnu konstrukciju objekta. Horizontalni profili prenose opterećenje od težine stakla na vertikalne profile. Svi rubovi profila su blago zaobljeni, širina profila iznosi 50 mm. Prekid toplinskog mosta osigurava izolator od PVC-a koji se ugrađuje u prostor između stakla i profila i na taj način toplinski izolira dio profila izložen prema van. Fuga između stakala je širine 20 mm, ispunjava se elastičnim spužvastim umetkom i brtvenim silikonom, otpornim na UV zrake. Staklo se kali iz razloga emajliranja ruba i ljepljenja na profil. </t>
  </si>
  <si>
    <t>Strukturalno staklo sadrži distancere sa žlijebom koji služe za prihvat T i/ili L držača, koji se vijače u profil i na taj način učvršćuju staklo u nosivu konstrukciju.</t>
  </si>
  <si>
    <t>Broj i raspored držača stakla odrediti u skladu s teh. uputama dobavljača sistema.  Sistem strukturalne fasade mora imati tzv. Europsko tehničko dopuštenje (ETA), kojim su propisani tehnološki uvjeti ljepljenja - vrsta i karakteristike ljepila i silikona za fugiranje, priprema površine stakla, priprema površine alu profila za ljepljenje (EN 12373-3, ETAG 002-1 ili jednakovrijedne norme), uvjeti kontrole kvalitete i sljedivosti, itd.</t>
  </si>
  <si>
    <t>Na spojevima horizontalnih i vertikalnih aluminijskih profila za ostakljenje obavezno koristiti s unutarnje strane stakla kutne vulkanizirane gumene okvire.</t>
  </si>
  <si>
    <t>Spojeve na AB konstrukciju izvesti pomoću sistemskog PVC profila i opšavnog lima debljine 2 mm. Gornji i bočni spojevi generalno završavaju sa silikonskom fugom širine 20 mm, u skladu s teh. uputama dobavljača sistema. Na nekim mjestima spojeva ostaviti prepušteno staklo preko profila. U donjem spoju preko istog profila izvesti okapnicu od opšavnog lima. U donjem spoju pozicionirati horizontalni profil tako da ima mjesta za sidrenje, odvodnju i okapnicu (min. 50 mm od površine betona). Parapetne dijelove izvesti pomoću TI panela, iza kojeg je ventilirani prostor i dodatna toplinska izolacija te paronepropusno zabrtvljena limena kazeta. Panele izraditi sa sistemskim profilima koji sadrže utore za držače stakla. Sidrenje izvršiti sistemskim nasadnim alu sidrima koja se uvlače u profil i učvršćuju u skladu s tehničkim uputama dobavljača sistema.</t>
  </si>
  <si>
    <t>Sistem profila fasade za odvodnju kondenzata  konstruiran je u dvije ravnine odvodnje. Odvodnja se vrši na način da se kondenzat prikupljen u horizontali odvodi u žljebove vertikale, te se pomoću sistemskih plastičnih odvodnika kondenzata u donjem priključku izvede izvan konstrukcije. Žljebovi u horizontali i vertikali međusobno su povezani i omogućavaju provjetravanje svakog ostakljenog polja preko sva četiri kuta. Sve brtve na fasadi su od EPDM-a prema DIN 7863 ili jednakovrijednoj normi.</t>
  </si>
  <si>
    <t>Parapetna polja fasade, na mjestu ispred punog zida/a.b. ploče izvesti prema slijedećem (izvana prema unutra):</t>
  </si>
  <si>
    <t>- ventilirani zračni prostor širine ca 30 mm (tj. prema debljini stakla)</t>
  </si>
  <si>
    <t>- toplinska izolacija odgovarajuće debljine</t>
  </si>
  <si>
    <t>- paronepropusno zabrtvljena kazeta od alu lima</t>
  </si>
  <si>
    <t>- perforirane limene ploče ili jednostruko kaljeno emajlirano staklo debljine 6-8 mm, prema izboru projektanta</t>
  </si>
  <si>
    <t>Međukatne prekide između požarnih sektora  min. visine 120 cm izvesti s unutarnje strane fasade, kombinacijom a.b. konstrukcije i neovisnog parapeta od protupožarnih gips ploča, mineralne vune, nosive čelične potkonstrukcije i opšava, do pune visine. Ove konstrukcije i ventilacijske rešetke u parapetu nisu dio fasadnog sistema, tj. stavki izvedenih u istom.</t>
  </si>
  <si>
    <t xml:space="preserve">Spojeve vertikalnih profila po visini izvesti u skladu s tehničkim  uputama dobavljača sistema. Koeficijent prolaza topline parapetnog dijela smije biti u granicama od Up ≤ 0.50 W/m2K. </t>
  </si>
  <si>
    <t>Karakteristike strukturalne fasade prema HRN EN 13830 ili jednakovrijednoj normi:</t>
  </si>
  <si>
    <t>Izrada, dobava i ugradnja unutarnjih aluminijskih vrata i fiksnih stijena od profila bez prekida toplinskog mosta. Ugradbena dubina štoka i krila, koji su u istoj ravnini, iznosi 50 mm.</t>
  </si>
  <si>
    <t>Brtvljenje između krila i štoka vrata je izvedeno pomoću dviju EPDM brtvi- vanjske brtve i unutarnje brtve krila. Staklo je u krilo/štok učvršćeno pomoću unutarnje letvice s držačem, te zabrtvljeno EPDM brtvama.</t>
  </si>
  <si>
    <t>Vrata su opremljena dvostrukim 3D podesivim pantima, bravom, cilindrom, kvakom, hidrauličnim prigušivačem s gornje strane, osim ako u stavkama nije posebno navedeno. Prag je prohodan, niži od 20 mm. Donji profil okvira krila tzv. "cokl" profil radi sigurnosti od razbijanja stakla.</t>
  </si>
  <si>
    <t>Karakteristike sistema unutarnjih vrata prema HRN EN 14351 ili jednakovrijednoj normi:</t>
  </si>
  <si>
    <t>TIPOVI OSTAKLJENJA</t>
  </si>
  <si>
    <t xml:space="preserve">Strukturalno staklo za fiksna polja fasade, sigurnosno IZO staklo: </t>
  </si>
  <si>
    <t xml:space="preserve">Ostakljenje prozora: </t>
  </si>
  <si>
    <t>Ostakljenje ulaznih vrata:</t>
  </si>
  <si>
    <t xml:space="preserve">Ostakljenje unutarnjih stavki, tip "alu unutarnja", sigurnosno jednostruko staklo: </t>
  </si>
  <si>
    <t>LowE sloj se nalazi na poz. 5 i 2, gledano izvana.</t>
  </si>
  <si>
    <t>Koeficijent prolaza topline IZO jedinice:                           Ug ≤ 0.6 W/m2K</t>
  </si>
  <si>
    <t>Solarni faktor (ukupni prolaz energije prema unutra):        g   ≤ 55%</t>
  </si>
  <si>
    <t>Letvica stakla (distancer) od PVC-a:                              Ψ   ≤ 0.055 W/mK.</t>
  </si>
  <si>
    <t>Tip stakla, boja, ton, emajl i ostali parametri prema izboru projektanta, u skladu sa shemama.</t>
  </si>
  <si>
    <t>Proračun debljine, izradu, obradu, i ugradnju stakla izvršiti u skladu s Tehničkim propisom za staklene konstrukcije (NN 53/17). Debljine stakla prema potrebi provjeriti od strane ovlaštenog statičara. Kao osiguranje od pucanja kod kaljenog stakla obavezno predvidjeti Heat Soak Test (HST), a kod laminiranog stakla obavezno pobrusiti rubove.</t>
  </si>
  <si>
    <t>Izvođač radova je prije izrade obavezan osigurati uzorke s tipovima stakla odabranim od strane glavnog projektanta.</t>
  </si>
  <si>
    <r>
      <rPr>
        <b/>
        <sz val="8"/>
        <rFont val="Arial"/>
        <family val="2"/>
      </rPr>
      <t>TIP A</t>
    </r>
    <r>
      <rPr>
        <sz val="8"/>
        <rFont val="Arial"/>
        <family val="2"/>
      </rPr>
      <t>: 6 mm (LowE) - 12 mm -  Argon 90% - 4 - 20 mm Argon 90% - 44.2 mm LowE</t>
    </r>
  </si>
  <si>
    <r>
      <rPr>
        <b/>
        <sz val="8"/>
        <rFont val="Arial"/>
        <family val="2"/>
      </rPr>
      <t>TIP B:</t>
    </r>
    <r>
      <rPr>
        <sz val="8"/>
        <rFont val="Arial"/>
        <family val="2"/>
      </rPr>
      <t xml:space="preserve"> 6 LowE - 16 mm Argon 90% - 4 - 16 mm Argon 90% - 6 mm LowE </t>
    </r>
  </si>
  <si>
    <r>
      <rPr>
        <b/>
        <sz val="8"/>
        <rFont val="Arial"/>
        <family val="2"/>
      </rPr>
      <t>TIP C:</t>
    </r>
    <r>
      <rPr>
        <sz val="8"/>
        <rFont val="Arial"/>
        <family val="2"/>
      </rPr>
      <t xml:space="preserve"> 8 mm (kaljeno) - 16 mm Argon 90% - 4 - 16 mm Argon 90% - 44.2 mm LowE </t>
    </r>
  </si>
  <si>
    <r>
      <rPr>
        <b/>
        <sz val="8"/>
        <rFont val="Arial"/>
        <family val="2"/>
      </rPr>
      <t xml:space="preserve">TIP D: </t>
    </r>
    <r>
      <rPr>
        <sz val="8"/>
        <rFont val="Arial"/>
        <family val="2"/>
      </rPr>
      <t>55.2 (kaljeno+HST)</t>
    </r>
  </si>
  <si>
    <t>UGRADNJA</t>
  </si>
  <si>
    <t>U slučaju RAL ugradnje s ekspanzijskim trakama, bočno i s gornje strane izvesti multifunkcionalnom eksp. trakom, iznutra dodatno zabrtviti akrilnom parnom branom. S donje strane izvana koristiti  vodonepropusnu butilnu foliju, iznutra foliju parnu branu.</t>
  </si>
  <si>
    <t xml:space="preserve">U cijeni stavke uključiti komplet sav potreban rad i materijal prema opisu u troškovniku, kao i sve dodatne radove i materijale potrebne da se izradi kompletna fasada kao oblikovna i funkcionalna cjelina. Svi spojni limovi, opšavi, tolinske izolacije, hidroizolacije i parne brane koje se prema pravilima struke ugrađuju, sastavni su dio ove stavke. </t>
  </si>
  <si>
    <t>KONZOLNA UGRADNJA PROZORA</t>
  </si>
  <si>
    <t>Izrada, dobava i ugradnja sidrenih elemenata za konzolnu ugradnju prozora. Sidra učvrstiti u a.b. serklaž parapetnog zida, s donje strane prozora. Ukoliko se sidra učvršćuju u zid od opeke/blok opeke/porobetona, koristiti sidrene vijke u skladu s tehničkim uputama proizvođača istih. Bočno i s gornje strane okvir prozora učvrstiti pomoćnim spojnim elementima manje debljine materijala, svakih ca 300-400 mm.</t>
  </si>
  <si>
    <t>Sidra izraditi od č. lima debljine min. 5 mm, vruče pocinčati, debljina sloja ca 200 µm. Sidrene vijke pozicionirati s minimalnom udaljenošću od ruba a.b. zida 50 mm, tj. u skladu s teh. uputama proizvođača sidrenih vijaka. Sidra pozicionirati tako da po jedno  sidro obavezno dolazi na mjestu ugradnje podloški stakla u okviru, tj. ca 150 mm od bočnog ruba okvira te nakon toga na maksimalni razmak od maks. 700 mm (vidi upute RAL ugradnje). Prozorski okvir s donje strane mora imati sistemski "slijepi" okvir od odgovarajuće pocinčane čelične cijevi i PVC elementa koji odvaja prozorski okvir od čelične cijevi, a preko kojih se okvir prozora pričvršćuje na sidra. Na ovaj način se izbjegava hladni most u donjem priključku te dodir aluminija i čelika, tj. pojava galvanske korozije.</t>
  </si>
  <si>
    <t>Priključke zaštititi izvana vodonepropusno-paropropusnim elementima, iznutra elementima parne brane. Troškove potkonstrukcije i sidara uključiti u cijenu pojedinačne stavke.</t>
  </si>
  <si>
    <t>Zaokretna vrata ili prozorsko krilo je lijevo ako je okovano s lijeve strane.</t>
  </si>
  <si>
    <t>Bravarski elementi se izrađuju prema shemama i detaljima, te u dogovoru s projektantom i nadzornim organom, a označavaju brojem troškovničke stavke, te se obračunavaju po komadu.</t>
  </si>
  <si>
    <t>Ponuđač nudi gotov bravarski element (jedninična cjena treba sadržavati):</t>
  </si>
  <si>
    <t xml:space="preserve">- statički račun, izmjere na licu mjesta, radioničke detalje </t>
  </si>
  <si>
    <t>- sav materijal, alat, dopremu na gradilište i uskladištenje,</t>
  </si>
  <si>
    <t>- brtvljenja oko ugrađenih elemenata, RAL ugradnja za svu vanjsku alu stolariju,</t>
  </si>
  <si>
    <t xml:space="preserve">Projektant i nadzorni inženjer odabire okov za bravariju. </t>
  </si>
  <si>
    <t>1.1. PROZORI I FIKSNA POLJA</t>
  </si>
  <si>
    <t>1.2. ULAZNA ALUMINIJSKA VRATA I FIKSNA POLJA</t>
  </si>
  <si>
    <t>1.3. STRUKTURALNA FASADA</t>
  </si>
  <si>
    <t xml:space="preserve">Otklopne prozore prema unutra kao 1.1 i ulazna vrata kao 1.2 ili jednakovrijedno, ugraditi u fasadu u skladu s teh. uputama dobavljača sistema. </t>
  </si>
  <si>
    <t xml:space="preserve">Ugradnju prozora izvesti u skladu s radioničkim nacrtima, izrađenim od strane izvođača radova, ovjerenim od strane glavnog projektanta, a koji u moraju obuhvaćati slijedeće elemente ugradnje prozora (RAL smjernice):
- ugradnju prozora na pravilnu liniju izoterme kod koje nema kondenzata na unutarnjoj stijenki stakla/profila 
- ugradnju prozora na sistemski PVC bazni profil - nema toplinskog mosta
- paronepropusnost spoja sa zidom s unutarnje strane i vodonepropusnost/paropropusnost s  vanjske
- odgovarajuću širinu bočne fuge između štoka i zida širine  
- ugradnju stakla s okvirom u skladu sa zahtjevima zaštite od buke </t>
  </si>
  <si>
    <t>1.1.1.Potrebne karakteristike prozorskog okova prema HRN EN 14351 ili jednakovrijednoj normi:</t>
  </si>
  <si>
    <t>Popis hrvatskih propisa i normi za izvođenje:</t>
  </si>
  <si>
    <t xml:space="preserve">                                     </t>
  </si>
  <si>
    <t>Tehnički propisi - kontrola kvalitete, zahtjevi, ispitivanja, sukladnost, toplinska zaštita:</t>
  </si>
  <si>
    <t xml:space="preserve">D.  Ugraditi fasadu u predviđenom roku i prema pravilima struke. </t>
  </si>
  <si>
    <t>C.  Koordinirati svoje aktivnosti sa sa ostalim sudionicima u projektu a prema terminskom planu.</t>
  </si>
  <si>
    <t>Izvođač bravarskih stavki na objektu ima slijedeće obveze:</t>
  </si>
  <si>
    <t>A. Projektiranje/konstruiranje, izrada i ugradba svih dijelova koji čine integralnu, sigurnu i vodonepropusnu ovojnicu prema nacrtima i ovom opisu.</t>
  </si>
  <si>
    <t>Potrebni opšav, klupčice i okapnice, elemente ugradnje i sidrenja, plastifikaciju prema izboru projektanta  uključiti u cijenu. Ugradnja prema RAL smjernicama, s parnim branama i vodonepropusnim spojnim elementima, bez toplinskih mostova.</t>
  </si>
  <si>
    <t>1.4. UNUTARNJA IZGRADNJA - VRATA I FIKSNE STIJENE</t>
  </si>
  <si>
    <t>Upućivanje na tehničke specifikacije uvažava sljedeći redoslijeda prioriteta, na nacionalne norme kojima su prihvaćene europske norme, europska tehnička odobrenja, zajedničke tehničke specifikacije, međunarodne norme, druge tehničke referentne sustave koje su utvrdila europska normizacijska tijela, ili ako bilo koji od prethodnih ne postoji, na nacionalne norme, nacionalna tehnička odobrenja ili nacionalne tehničke specifikacije koje se odnose na projektiranje, izračun i izvođenje radova te uporabu robe, pri čemu je svako upućivanje popraćeno izrazom »ili jednakovrijedno«.</t>
  </si>
  <si>
    <t xml:space="preserve"> 1. Sa stanovišta zaštite od požara potrebno je ishoditi nalaz od ovlaštene pravne osobe koja može izvoditi ispitivanja ispravnosti sustava za zaštitu od požara sukladno Pravilniku o provjeri ispravnosti stabilnih sustava zaštite od požara (NN 44/12) i/ili Pravilniku o uvjetima za obavljanje ispitivanja stabilnih sustava za dojavu i gašenje požara (NN 67/96, 41/03):
  - da ugrađeni materijali zadovoljavaju uvjete utvrđene u projektnoj dokumentaciji
  - o ispitanoj otpornosti protiv požara protupožarnih zidova čiji se dijelovi zaštićuju na prolaz instalacija na granici požarnih sektora
  - za protupožarna vrata da zadovoljavaju projektne otpornosti protiv požara
  - da je unutarnja i vanjska hidrantska instalacija izvedena prema odobrenoj dokumentaciji i da zadovoljavaju parametre utvrđene u istoj i ostalo prema zahtjevima građevine.</t>
  </si>
  <si>
    <t>Pravilnik o otpornosti na požar i drugim zahtjevima koje građevine moraju zadovoljiti u slučaju požara (NN 29/13, 87/15)</t>
  </si>
  <si>
    <t>Tehnički propis za prozore i vrata (NN 69/06)</t>
  </si>
  <si>
    <t>Tehnički propis o racionalnoj uporabi energije i toplinskoj zaštiti u zgradama (NN 128/15, 70/18, 73/18, 86/18)</t>
  </si>
  <si>
    <t xml:space="preserve">Završno površinu premazati u dva sloja vodorazrjedivom unutarnjom, difuzivnom (sd&lt;0,5 m), latex bojom, neškodljivom za okoliš. Klase 1 otiranja na mokro prema HRN EN 13300 ili jednakovrijedno. Pokrivne moći klase 2. </t>
  </si>
  <si>
    <t xml:space="preserve">Površinu premazati u dva sloja vodorazrjedivom unutarnjom, difuzivnom (sd&lt;0,1 m) bojom neškodljivom za okoliš (bez otapala i štetnih sastojaka).Klase 3 otiranja na mokro prema HRN EN 13300 ili jednakovrijedno. Pokrivne moći klase 1. </t>
  </si>
  <si>
    <t xml:space="preserve">Pranje i dezinfekcija cjevovoda. Dezinfekciju treba vršiti dok se ne postigne kvaliteta propisana "Pravilnik o zdravstvenoj ispravnosti vode za piće" o čemu treba dobaviti valjani atest. U stavku je uračunat sav utrošak vode i dezinfekcijskog sredstva. </t>
  </si>
  <si>
    <t xml:space="preserve"> Popis atesta, mjerenja i ispitivanja koje je potrebno vršiti tokom izvođenja radova, te koje je potrebno priložiti uz zahtjev za tehnički pregled i uporabnu dozvolu:
 - projekt izvedenog stanja ukoliko se isti razlikuje od glavnog i izvedbenog projekta, te po potrebi ishođenje dopune dozvole,
 - atesti ugrađene opreme i materijala
 - atest o izvršenom mjerenju otpora kanalizacije
 - atest o izvršenom mjerenju otpora uzemljenja
 - atest o izvršenoj kontroli efikasnosti zaštite od dodirnog napona
 - atest o funkcionalnosti ventilacije
 - atest o pitkosti vode i drugi atesti i ispitivanja prema potrebi građevine
 Ovi projekti, atesti, mjerenja i ispitivanja vezani su i na elekrtoinstalaciju, instalaciju vode i kanalizacije, instalaciju ventilacije i strojarske instalacije, te na građevinske materijale i opremu i ne plaćaju se posebno. Sva atestiranja i ispitivanja mora provoditi laboratorij akreditiran pri HAA ili jednakovrijedno ustanova.</t>
  </si>
  <si>
    <t>- sila rukovanja,             HRN EN 12046-1/13115 ili jednakovrijedno:                klasa 2, (30N)</t>
  </si>
  <si>
    <t>Potrebna kvaliteta aluminijskih profila je HRN EN 573 ili jednakovrijedno: EN AW 6060 T66.</t>
  </si>
  <si>
    <t>-zrakopropusnost                HRN EN 12207 ili jednakovrijedno:             klasa 4</t>
  </si>
  <si>
    <t>-vodonepropusnost              HRN EN 12208 ili jednakovrijedno:             klasa E750</t>
  </si>
  <si>
    <t>-Uf koeficijent                      DIN EN ISO 10077-2 ili jednakovrijedno:     Uf=0.9-1.6 W/m2K</t>
  </si>
  <si>
    <t>-otpornost na udar vjetra      HRN EN 12210 ili jednakovrijedno:             klasa C4/B4</t>
  </si>
  <si>
    <t>-mehanička otpornost          HRN EN 13115 ili jednakovrijedno:             klasa 4</t>
  </si>
  <si>
    <t xml:space="preserve">- otpornost na uzastopno otvaranje i zatvaranje,         HRN EN 12400/1191 ili jednakovrijedno: </t>
  </si>
  <si>
    <t>- otpornost na koroziju, HRN DIN 1670 ili jednakovrijedno:           klasa 5 (480h u slanom aerosolu)</t>
  </si>
  <si>
    <t>- protuprovalnost,          HRN ENV 1627 ili jednakovrijedno:                   RC1, RC2, do RC3</t>
  </si>
  <si>
    <t>- sigurnost korištenja,    HRN EN 14351-1 ili jednakovrijedno:                 ispunjena</t>
  </si>
  <si>
    <t>1.2.1. PANIK OKOV na evakuacijskim vratima, puna panika, prema HRN EN 1125 ili jednakovrijedno:</t>
  </si>
  <si>
    <t>Djelomična panika, HRN EN 179 ili jednakovrijedno, za poznate korisnike - "B" i "E" funkcije, umjesto panik letve kvaka.</t>
  </si>
  <si>
    <t xml:space="preserve">- kemijski sastav profila,               HRN EN 573 ili jednakovrijedno:              EN AW – 6060. </t>
  </si>
  <si>
    <t xml:space="preserve">- vodonepropusnost,                     HRN EN 12154 ili jednakovrijedno:          klasa RE 1050 Pa </t>
  </si>
  <si>
    <t>- propustljivost zraka,                   HRN EN 12152 ili jednakovrijedno:          klasa AE 1200 Pa</t>
  </si>
  <si>
    <t>- otpornost na udar vjetra,             HRN EN 12179 – 4 ili jednakovrijedno:     3kPa</t>
  </si>
  <si>
    <t xml:space="preserve">- pros. koef.prolaza topline profila, DIN EN ISO 10077-2 ili jednakovrijedno:   Uf=1.7 W/m2K </t>
  </si>
  <si>
    <t>- kvaliteta materijala,         HRN EN 573 ili jednakovrijedno:        EN AW 6060 T66</t>
  </si>
  <si>
    <t>- otpornost na udar vjetra,  HRN EN 12210 ili jednakovrijedno:    klasa C3</t>
  </si>
  <si>
    <t>- zrakopropusnost,            HRN EN 12207 ili jednakovrijedno:    klasa 2</t>
  </si>
  <si>
    <t xml:space="preserve">PODOPOLAGAČKI RADOVI </t>
  </si>
  <si>
    <t>m'</t>
  </si>
  <si>
    <t>JEDINIČNA CIJENA</t>
  </si>
  <si>
    <t>Eventualne potrebne pomoćne skele, podupiranja, ograde, sve neophodne zaštitne mjere ili bilo kakvi pomoćni alati, uređaji i strojevi potrebni za postupak uklanjanja, sastavni su dio pojedinačen stavke.</t>
  </si>
  <si>
    <t>Jedinična cijena za pojedinu stavku treba sadržavati:</t>
  </si>
  <si>
    <t xml:space="preserve"> - prijevoz, utovar i istovar svog materijala na gradilištu - unutar gradilišta i na predviđeni gradske deponij, uključivo sve takse deponija;</t>
  </si>
  <si>
    <t xml:space="preserve"> - deponiranje svog materijala po fazama i vrstama, sa odvozom na gradski deponij, uključivo sve takse deponija</t>
  </si>
  <si>
    <t xml:space="preserve"> - uklanjanje vegetacije, smeća i sl. s gradilišta i odvoz na gradsku planirku.</t>
  </si>
  <si>
    <t>- sve društvene obaveze vezane za radnu snagu i materijal</t>
  </si>
  <si>
    <t xml:space="preserve">- svi pripremno-zavšni radovi </t>
  </si>
  <si>
    <t>TRANSPORT</t>
  </si>
  <si>
    <t>OVI UVJETI SASTAVNI SU I NEODVOJIVI DIO OVOG TROŠKOVNIKA I NADOPUNJUJU OPIS STAVAKA U ODGOVARAJUĆIM RADOVIMA.</t>
  </si>
  <si>
    <r>
      <rPr>
        <sz val="8"/>
        <rFont val="Arial"/>
        <family val="2"/>
      </rPr>
      <t>Prema projektu se postojeća zatečena građevina rekonstruira i dograđuje</t>
    </r>
    <r>
      <rPr>
        <sz val="8"/>
        <color rgb="FFFF0000"/>
        <rFont val="Arial"/>
        <family val="2"/>
      </rPr>
      <t>.</t>
    </r>
  </si>
  <si>
    <t>Prije početka radova rušenja i početka svake nove faze rušenja neophodno je dobiti odobrenje za početak radova od strane projektanata konstrukcije.</t>
  </si>
  <si>
    <t>Predviđa se trajno uklanjanje postojećih parapeta i potpornih zidova na čestici, temeljne i podne konstrukcije sjevernog dijela građevine (neprodrumljenog dijela). Na postojećoj građevini predviđa se uklanjanje postojećeg drvenog krovišta s pokrovom, stropnih ploča, obloga podova i  stropova, pregradnih zidova i stubišta. Planira se uklanjanje sve stolarije i opreme.</t>
  </si>
  <si>
    <t>Sve radove uklanjenja i rušenja izvesti prema projektu. Sve radove uklanjenja i rušenja izvesti izvesti pažljivo kako se ne bi oštetila postojeća konstrukcija koja se zadržava</t>
  </si>
  <si>
    <t>.</t>
  </si>
  <si>
    <t>Obim radova je izvođač dužan prethodno nuđenju provjeriti i stvarna količina ne utječe na cijenu ponuđene stavke. Plaćanje svih pristojbi uključiti u jediničnu cijenu stavke.</t>
  </si>
  <si>
    <t>Sva rušenja, probijanja i bušenja i dubljenja u postojećim konstrukcijama u pravilu izvoditi ručnim alatom,  s osobitom pažnjom.</t>
  </si>
  <si>
    <t>Svi zahvati na uklanjanju pojedinih dijelova postojeće građevine smiju se vršiti jedino uz stalni stručni nadzor.</t>
  </si>
  <si>
    <t>Za sva rušenja nosivih konstrukcija potrebno je izvesti zaštitne nosive konstrukcije - potpore do izvedbe zamjenskih elemenata, sve u skladu s statičkim računom i Zakonu o zaštiti na radu.</t>
  </si>
  <si>
    <t>Gradilište održavati urednim i očišćenim na dnevnoj bazi, a dijelove zgrade i okoliša u blizini izvođenja radova zaštititi od oštećenja, te izvesti pravilnu zaštitu prolaznika i korisnika u blizini gradilišta.</t>
  </si>
  <si>
    <t>Kanalizacija se isključuje brtvljenjem odvodnog kanala na izlazu iz građevine. Vodovodna instalacija se isključuje u šahtu vodobrojila. Električna instalacija jake struje se isključuje na glavnom razvodnom ormaru, telefonska linija na telefonskom ormariću.</t>
  </si>
  <si>
    <t>Oko građevine potrebno je postaviti cijevnu fasadnu skelu za potrebe rušenja pojedinih dijelova građevina, ili koristiti postojeće podne konstrukcije. Fasadna skela je uračunata u jediničnu cijenu stavke rušenja.</t>
  </si>
  <si>
    <t>Zemljani radovi se izvode na terenu s blagim padom u tlu ''C'' kategorije.</t>
  </si>
  <si>
    <t>S obzirom na poziciju i ograničenu veličinu gradilišne parcele, potrebno je osigurati dnevni odvoz otpadnog materijala. Osigurati minimalni nužni potrebni prostor za organizaciju gradilišne deponije, u dogovoru s glavnim nadzornim inženjerom.</t>
  </si>
  <si>
    <t>Zahvati uklanjanja nemaju utjecaja na stabilnost okolnih zemljišta i drugih građevina. Sve zahvate uklanjanja i rekonstrukcije u tu svrhu potrebno je izvoditi strogo i u potpunosti prema danim tehničkim rješenjima osnovnim projektom konstrukcije.</t>
  </si>
  <si>
    <t>Sva rušenja, probijanja, bušenja, dubljenja i demontaže treba u pravilu izvoditi ručnim alatima, s osobitom pažnjom.</t>
  </si>
  <si>
    <t xml:space="preserve">Pri radovima rušenja i demontaže dijelova građevine koju su obrađeni u stavkama osobitu pažnju obratiti na visinsku poziciju postojećih profilacija, kako bi se pri sanaciji pročelja mogli restaurirati na originalnoj poziciji. </t>
  </si>
  <si>
    <t>Prema izrađenim otiscima rade se drvene ili metalne šablone. Drvene šablone treba izvesti iz zdrave i čvrste građe, a da se spriječe deformacije treba ih okovati.</t>
  </si>
  <si>
    <t>Sve otvore na pročelju treba odmah nakon postave skele zaštititi PVC folijom debljine 0,20 mm, kako prilikom obijanja žbuke ne bi došlo do oštećenja.</t>
  </si>
  <si>
    <t>Demontaže i rušenja izvode se u pravilu od krova prema dolje.</t>
  </si>
  <si>
    <t>Skidanje/obijanje žbuke vrši se do nosivog dijela zida, uključujući čišćenje sljubnica skobama i uz stalno kvašenje vodom zbog manjeg prašenja.</t>
  </si>
  <si>
    <t>Obijanje žbuke oko elemenata dekorativne plastike treba izvoditi naročito pažljivo kako se ne bi dodatno oštetili ili ispali iz ležaja. Demontaža elemenata dekorativne plastike predviđena je u radovima razgradnje pročelja.</t>
  </si>
  <si>
    <t>Izvođač je dužan osigurati uvjete kako bi se radovi obavljali u skladu s pravilima zaštite na radu.</t>
  </si>
  <si>
    <t>Izvođač je dužan ponudom obuhvatiti nabavu i ugradnju posebne zaštitne ograde kojom će prije početka i za vrijeme uklanjanja ograđivati prostor.</t>
  </si>
  <si>
    <t>Lokacija na kojoj se građevina uklanja smatra se ugroženim područjem i kao takvu nužno ju je zaštititi i osigurati od pristupa nezaposlenih osoba. Važno je postaviti ogradu i signalnu upozoravajuću rasvjetu.</t>
  </si>
  <si>
    <t>U skladu s odabranom metodom rušenja, izvođač je dužan provesti sve potrebne prethodne radnje kojima će osigurati nesmetanu i sigurnu provedbu postupka uklanjanja građevine bez ugrožavanja stabilnosti preostalih dijelova tijekom uklanjanja.</t>
  </si>
  <si>
    <t>Tijekom radova na uklanjanju potrebno je voditi računa o stvarnom stanju na gradilištu. Sve razlike koje se pojave obzirom na snimljeno postojeće stanje, a koje bi mogle utjecati na stabilnost građevine, potrebno je riješiti u dogovoru s projektantom konstrukcije.</t>
  </si>
  <si>
    <t>Prije početka radova treba ispitati sve instalacije koje se nalaze u građevini, te ih treba po stručnoj osobi zaštititi u skladu s propisima ili umrtviti.</t>
  </si>
  <si>
    <t>Prije početka radova izvođač je dužan obavezno prekinuti veze ugrađene kućne instalacije s postojećom energetskom i komunalnom infrastrukturom na koju je građevina priključena, na mjestima priključka izvan građevine, a u skladu s pravilima gradskih komunalnih poduzeća i uz njihovu suglasnost.</t>
  </si>
  <si>
    <t xml:space="preserve">Uklanjanje međukatnih konstrukcija, odnosno rezanje konstruktivnih elemenata, može se izvoditi isključivo uz sva potrebna podupiranja i osiguranja kako ne bi došlo do nepredviđenog urušavanja dijelova građevine. </t>
  </si>
  <si>
    <t>Elementi demontirane konstrukcije koja se ne može više upotrijebiti, potrebno je daljnjim postupcima usitniti radi lakšeg utovara i prijevoza. Ovaj otpadni materijal potrebno je sukcesivno odvoziti i zbrinjavati kao otpad, a sve u skladu sa propisanim i zakonskim odredbama za zbrinjavanje ovakve vrste otpada i u cijeni ove stavke.</t>
  </si>
  <si>
    <t>Prilikom rušenja svi radnici koji rade na rušenju moraju biti obučeni za “rad na siguran način” uz strogo poštivanje primjene HTZ opreme.</t>
  </si>
  <si>
    <t>Jedinična cijena iz ponude treba obuhvatiti kompletno rušenje, uključivo sve pripremno-završne radove sadržane u faktorskim troškovima.</t>
  </si>
  <si>
    <t>Jediničnom cijenom treba obuhvatiti sav potreban rad i materijal za izvedbu radova iz pojedine stavke, sa svim vertikalnim i horizontalnim prijenosima do transportnog sredstva i svim obračunskim koeficijentima. U jediničnu cijenu treba ukjučiti i završno čišćenje manipulativnog prostora gradilištate završno čišćenje prostora dvorišta radi dovođenja u prvobitno stanje.</t>
  </si>
  <si>
    <t>- sav rad i materijla za izvedbu radova pojedine stavke</t>
  </si>
  <si>
    <t>- pripremni-završne radove vezane uz radove rušenja i demontaže</t>
  </si>
  <si>
    <t>Sav iskopani materijal treba odvesti do mjesta utovara u transportno sredstvo radi odvoza na gradsku planirku, odnosno do mjesta odakle će se ponovno upotrijebiti za ugradbu. Prevoženi materijal računa se u sraslom stanju, dok se postotak za rastresitost treba ukalkulirati u cijenu.</t>
  </si>
  <si>
    <t>BETONSKI, ARMIRANO BETONSKI  I ARMIRAČKI RADOVI</t>
  </si>
  <si>
    <t>Kod izvedbe betonskih, armiranobetonskih i armiračkih radova izvođač se mora pridržavati svih uvjeta i opisa iz troškovnika kao i važećih propisa i to posebno:</t>
  </si>
  <si>
    <t xml:space="preserve">Tehnički propis za građevinske konstrukcije (NN 17/17) </t>
  </si>
  <si>
    <t>Hrvatske norme ili jednakovrijedne.</t>
  </si>
  <si>
    <r>
      <t>Sastavni dio</t>
    </r>
    <r>
      <rPr>
        <b/>
        <sz val="8"/>
        <rFont val="Arial"/>
        <family val="2"/>
      </rPr>
      <t xml:space="preserve"> Tehničkog propis za građevinske konstrukcije</t>
    </r>
    <r>
      <rPr>
        <sz val="8"/>
        <rFont val="Arial"/>
        <family val="2"/>
      </rPr>
      <t xml:space="preserve"> </t>
    </r>
    <r>
      <rPr>
        <b/>
        <sz val="8"/>
        <rFont val="Arial"/>
        <family val="2"/>
      </rPr>
      <t>(NN 17/17)</t>
    </r>
    <r>
      <rPr>
        <sz val="8"/>
        <rFont val="Arial"/>
        <family val="2"/>
      </rPr>
      <t xml:space="preserve"> je i popis normi za izvođenje i održavanje građevinskih konstrukcija.</t>
    </r>
  </si>
  <si>
    <t>Sastav betona, granulacija agregata, vrst betonskog čelika za armature, savijanje i postava armature, priprema i transport betonske smjese, te kontrola ugrađenog materijala mora u svemu odgovarati odredbama svih važećih pravilnika i zakona o betonu - niz normi HRN EN 206:2016 ili jednakovrijedno te Tehničkim propisima za građevinske konstrukcije (NN  17/17).</t>
  </si>
  <si>
    <t>Svi betonski elementi izvode se u betonu  prema statičkom računu i općim uputama u nizu normi HRN ENV 13670:2010  ili jednakovrijedno.</t>
  </si>
  <si>
    <t>Za izradu predgotovljenih betonskih i armiranobetonski elemenata pridržavati se niza normi HRN EN 13369:2018 ili jednakovrijedno.</t>
  </si>
  <si>
    <t>Za sve primjenjene materijale kvaliteta se mora dokazati ispravnim certifikatom te potrebnim elaboratima u skladu s propisima, hrvatskim normama i drugim normama bez dodatne naknade.</t>
  </si>
  <si>
    <t>Izvođač se mora strogo pridržavati marke betona odnosno odgovarajućih razreda tlačne čvrstoće betona prema normi HRN EN 206:2016 ili jednakovrijedno.</t>
  </si>
  <si>
    <t>Materijali za beton:</t>
  </si>
  <si>
    <t>• Cement za izradu konstrukcija od vidljivog betona treba biti od istog proizvođača, a agregat istog sastava tokom cijele gradnje da ne bi došlo do promjene boje.
Za izradu betona ne smije se upotrijebiti cement koji je na gradilištu uskladišten duže od 3 mjeseca ako ispitivanjima nije utvrđeno da u pogledu kvalitete odgovara propisanim uvjetima.</t>
  </si>
  <si>
    <t>• Agregat za beton mora biti prirodni šljunak i pijesak ili agregat dobiven drobljenjem kamena. Osnovne karakteristike koje mora zadovoljiti agregat za beton su slijedeće:
- Maksimalna dimenzija zrna agregata (D) ograničena je sa 1/3 dimenzije elemenata koji se betoniraju ili ne veća od najmanjeg razmaka šipki armature u vodoravnom redu. Za pripremu betona može se upotrijebiti samo agregat za koji je atestom potvrđeno da ima svojstva prema Pravilniku o BiAB.
- Granulametrijski sastav mora osigurati povoljnu ugradljivost i kompaktnost betona. Izvođač radova dužan je na gradilištu ispitati količinu vrlo finih čestica agregata kao i granulometrijski sastav.</t>
  </si>
  <si>
    <t>• Voda za piće smatra se pogodnom za izradu betona.
Za armirano-betonske konstrukcije morska voda se zbog korozije armature ne smije upotrijebiti za betoniranje.</t>
  </si>
  <si>
    <t>Beton</t>
  </si>
  <si>
    <t xml:space="preserve">Kod izvedbe betonskih i armirano betonskih radova treba se u svemu pridržavati postojećih tehničkih propisa, standarda, ZOG, HRN, te statičkog računa. Prije početka izvedbe betonskih radova treba pregledati i zapisnički konstatirati podatke o agregatu, cementu i vodi, odnosno o faktorima koji će utjecati na kvalitetu radova i ugrađenog betona. </t>
  </si>
  <si>
    <t>Cement u pogledu kvalitete mora odgovarati važećim standardima:</t>
  </si>
  <si>
    <t>HRN EN 196-3:2016   Metode ispitivanja cementa - 3. dio: Određivanje vremena vezivanja i postojanosti volumena (EN 196-3:2016) ili jednakovrijedno</t>
  </si>
  <si>
    <t>HRI CEN/TR 196-4:2017   Metode ispitivanja cementa - 4. dio: Kvantitativno određivanje sastojaka (CEN/TR 196-4:2007) ili jednakovrijedno</t>
  </si>
  <si>
    <t>HRN EN 196-5:2011   Metode ispitivanja cementa - 5. dio: Ispitivanje pucolaniteta za pucolanske cemente (EN 196-5:2011) ili jednakovrijedno</t>
  </si>
  <si>
    <t>HRN EN 196-6:2010   Metode ispitivanja cementa - 6. dio: Određivanje finoće (EN 196-6:2010) ili jednakovrijedno</t>
  </si>
  <si>
    <t>HRN EN 196-7:2008   Metode ispitivanja cementa - 7. dio: Metode uzimanja i pripremanja uzoraka cementa (EN 196-7:2007) ili jednakovrijedno</t>
  </si>
  <si>
    <t>HRN EN 196-8:2010   Metode ispitivanja cementa - 8. dio: Toplina hidratacije -- Metoda otapanja (EN 196-8:2010) ili jednakovrijedno</t>
  </si>
  <si>
    <t>HRN EN 196-9:2010   Metode ispitivanja cementa - 9. dio: Toplina hidratacije -- Semiadiabatska metoda (EN 196-9:2010) ili jednakovrijedno</t>
  </si>
  <si>
    <t>HRN EN 196-10:2016  Metode ispitivanja cementa - 10. dio: Određivanje udjela u vodi topivog kroma (VI) u cementu (EN 196-10:2016) ili jednakovrijedno</t>
  </si>
  <si>
    <t>HRN EN 197-1:2012   Cement - 1. dio: Sastav, specifikacije i kriteriji sukladnosti cementa opće namjene (EN 197-1:2011) ili jednakovrijedno</t>
  </si>
  <si>
    <t>HRN EN 197-2:2014   Cement - 2. dio: Vrednovanje sukladnosti (EN 197-2:2014) ili jednakovrijedno</t>
  </si>
  <si>
    <t>HRN EN 413-2:2016   Zidarski cement - 2. dio: Metode ispitivanja (EN 413-2:2016) ili jednakovrijedno</t>
  </si>
  <si>
    <t>HRN EN 12878:2014   Pigmenti za bojenje građevnih materijala na bazi cementa i/ili vapna - Specifikacije i metode ispitivanja (EN 12878:2014) ili jednakovrijedno</t>
  </si>
  <si>
    <t>HRN CR 13933:2004   Zidarski cement - Ispitivanje obradivosti (kohezivnosti) (CR 13933:2000) ili jednakovrijedno</t>
  </si>
  <si>
    <t>HRN EN 14216:2015   Cement - Sastav, specifikacije i kriteriji sukladnosti za posebne vrste cemenata vrlo niske topline hidratacije (EN 14216:2015) ili jednakovrijedno</t>
  </si>
  <si>
    <t>HRN EN 14227-1:2013   Mješavine vezane hidrauličnim vezivom -- Specifikacije -- 1. dio: Zrnate mješavine vezane cementom (EN 14227-1:2013) ili jednakovrijedno</t>
  </si>
  <si>
    <t>HRN EN 14647:2006/AC:2007   Kalcijev aluminatni cement - Sastav, specifikacije i kriteriji sukladnosti (EN 14647:2005/AC:2006) ili jednakovrijedno</t>
  </si>
  <si>
    <t>HRN EN 15743:2015   Supersulfatni cement - Sastav, specifikacije i kriteriji sukladnosti (EN 15743:2010+A1:2015) ili jednakovrijedno</t>
  </si>
  <si>
    <t>Pri betoniranju jedne cjelovite betonske, odnosno armiranobetonske konstrukcije upotrijebiti isključivo jednu vrstu cementa.</t>
  </si>
  <si>
    <t>Izvođač je dužan dati na ispitivanje betonske uzorke, prema Pravilniku o tehničkim mjerama, bez posebne naplate.</t>
  </si>
  <si>
    <t>Šljunak mora imati propisani granulometrijski sastav, bez organskih primjesa. Za nosive konstrukcije upotrebljava se agregat u granulacijama, osim iznimaka predviđenih u Pravilniku. Ovo se sve analogno odnosi na tucanik i na drobljenac.</t>
  </si>
  <si>
    <t>Prilikom isporuke cementa isporučitelj je dužan dostaviti i ateste. Cement o kojem nema atesta potrebno je ispitati prilikom svake već isporuke. Kod centralne pripreme betona cement se ispituje po određenom sistemu od strane ovlaštenog instituta.</t>
  </si>
  <si>
    <t>Za izradu betona predviđa se prirodno granulirani šljunak ili drobljeni agregat. Kameni agregat mora biti dovoljno čvrst i postojan, ne smije sadržavati zemljanih i organskih sastojaka, niti drugih primjesa štetnih za beton i armaturu.</t>
  </si>
  <si>
    <t>Kameni agregat u pogledu kvalitete mora odgovarati važećim standardima:</t>
  </si>
  <si>
    <t>HRN EN 12620:2008 Agregati za beton ili jednakovrijedno</t>
  </si>
  <si>
    <t>Uzimanje uzoraka vrši se na mjestu iskopa ili drobljenja, a isporučitelj je obavezan dostaviti ateste o ispitivanju agregata koji se uzimaju na gradilištu.</t>
  </si>
  <si>
    <t xml:space="preserve">Voda za pripremu betona mora odgovarati nizu normi HRN EN 1008:2002 ili jednakovrijedno. </t>
  </si>
  <si>
    <t>Beton mora odgovarati:</t>
  </si>
  <si>
    <t>Za pripremanje betona smiju se upotrijebiti samo oni dodaci za koje je atestom stručne organizacije, registrirane za ispitivanje kvalitete tih dodataka, potvrđeno da imaju deklarirana svojstva i da se njihovom upotrebom ne slabe osnovna svojstva betona i armature. Svi dodaci betonu prema HRN EN 934 ili jednakovrijedno.</t>
  </si>
  <si>
    <t>Beton spravljati isključivo strojnim putem.</t>
  </si>
  <si>
    <t>Uzorci betona se uzimaju prilikom svakog betoniranja ovisno o količini ugrađenog betona prema protokolu u glavnom projektu i važećim normama i tehničkim propisima.</t>
  </si>
  <si>
    <t>Kod izvođenja betonskih radova treba voditi računa o tome kakve su atmosferske prilike, tj. ako je temperatura visoka prije betoniranja politi podlogu, odnosno tlo i eventualno oplatu kako ne bi došlo do upijanja vode iz betona. S ugradnjom betona može se započeti tek kada je oplata i armatura definitivno postavljena i učvršćena.</t>
  </si>
  <si>
    <r>
      <t>Obračun se vrši po m</t>
    </r>
    <r>
      <rPr>
        <vertAlign val="superscript"/>
        <sz val="8"/>
        <rFont val="Arial"/>
        <family val="2"/>
      </rPr>
      <t>3</t>
    </r>
    <r>
      <rPr>
        <sz val="8"/>
        <rFont val="Arial"/>
        <family val="2"/>
      </rPr>
      <t xml:space="preserve"> betona u konstrukciji:</t>
    </r>
  </si>
  <si>
    <r>
      <t>*- mali presjek do 0,12 m</t>
    </r>
    <r>
      <rPr>
        <vertAlign val="superscript"/>
        <sz val="8"/>
        <rFont val="Arial"/>
        <family val="2"/>
      </rPr>
      <t>3</t>
    </r>
    <r>
      <rPr>
        <sz val="8"/>
        <rFont val="Arial"/>
        <family val="2"/>
      </rPr>
      <t xml:space="preserve"> ili m</t>
    </r>
    <r>
      <rPr>
        <vertAlign val="superscript"/>
        <sz val="8"/>
        <rFont val="Arial"/>
        <family val="2"/>
      </rPr>
      <t>1</t>
    </r>
    <r>
      <rPr>
        <sz val="8"/>
        <rFont val="Arial"/>
        <family val="2"/>
      </rPr>
      <t xml:space="preserve"> presjeka konstrukcije,</t>
    </r>
  </si>
  <si>
    <r>
      <t>* -srednji presjek od 0,12-0,3 m</t>
    </r>
    <r>
      <rPr>
        <vertAlign val="superscript"/>
        <sz val="8"/>
        <rFont val="Arial"/>
        <family val="2"/>
      </rPr>
      <t>3</t>
    </r>
    <r>
      <rPr>
        <sz val="8"/>
        <rFont val="Arial"/>
        <family val="2"/>
      </rPr>
      <t xml:space="preserve"> po m</t>
    </r>
    <r>
      <rPr>
        <vertAlign val="superscript"/>
        <sz val="8"/>
        <rFont val="Arial"/>
        <family val="2"/>
      </rPr>
      <t>2</t>
    </r>
    <r>
      <rPr>
        <sz val="8"/>
        <rFont val="Arial"/>
        <family val="2"/>
      </rPr>
      <t xml:space="preserve"> ili m</t>
    </r>
    <r>
      <rPr>
        <vertAlign val="superscript"/>
        <sz val="8"/>
        <rFont val="Arial"/>
        <family val="2"/>
      </rPr>
      <t>1</t>
    </r>
  </si>
  <si>
    <r>
      <t>*- veliki presjek preko 0,3 m3 po m</t>
    </r>
    <r>
      <rPr>
        <vertAlign val="superscript"/>
        <sz val="8"/>
        <rFont val="Arial"/>
        <family val="2"/>
      </rPr>
      <t>2</t>
    </r>
    <r>
      <rPr>
        <sz val="8"/>
        <rFont val="Arial"/>
        <family val="2"/>
      </rPr>
      <t xml:space="preserve"> ili m</t>
    </r>
    <r>
      <rPr>
        <vertAlign val="superscript"/>
        <sz val="8"/>
        <rFont val="Arial"/>
        <family val="2"/>
      </rPr>
      <t>1</t>
    </r>
    <r>
      <rPr>
        <sz val="8"/>
        <rFont val="Arial"/>
        <family val="2"/>
      </rPr>
      <t xml:space="preserve"> konstrukcije.</t>
    </r>
  </si>
  <si>
    <t>Posebnu pažnju voditi o načinu transporta i ugradnji betona da ne dođe do segregacije, preranog početka vezanja, paziti na radne reške, spojeve, dilatacije, sve izraditi prema uputama projektanta i tehničkim propisima. Provoditi njegu i zaštitu betona od preranog isušivanja, smrzavanja, visokih temperatura i sl. Kod upotrebe dodataka u beton kao plastifikatori, vodonepropusnot i ostala uskladiti sa tehnološkim nadzorom za beton i projektantom.</t>
  </si>
  <si>
    <t>Posebnu pažnju voditi o osiguranju potrebnog zaštitnog sloja betona u konstrukciji prema statičkom proračunu i upotrijebljenim distancerima.</t>
  </si>
  <si>
    <t>Kad su u betonskim zidovima i drugim konstrukcijama predviđeni otvori i udubine za prolaz vodovodne i kanalizacijske cijevi, cijevi centralnog grijanja i slično, kao i dimovodne i ventilacione kanale i otvore, treba još prije betoniranja izvesti i postaviti cijevi većeg profila od prolazeće cijevi da se iste mogu provući kroz zid ili konstrukciju i propisno zabrtviti.</t>
  </si>
  <si>
    <t>Kod nastavljanja betoniranja po visini, prilikom postavljanja oplate za tu konstrukciju treba izvesti zaštitu površina betona već gotovih konstrukcija od procjeđivanja cementnog mlijeka.</t>
  </si>
  <si>
    <t>Neposredno prije početka ugrađivanja betona oplata se mora očistiti.</t>
  </si>
  <si>
    <t xml:space="preserve"> - poduzimanje mjera po HTZ i drugim postojećim propisima;</t>
  </si>
  <si>
    <t xml:space="preserve"> - dovođenje vode, plina i struje od priključaka na gradilištu do mjesta potrošnje;</t>
  </si>
  <si>
    <t xml:space="preserve"> - isporuka pogonskog materijala;</t>
  </si>
  <si>
    <t xml:space="preserve"> - čišćenje nakon završetka radova.</t>
  </si>
  <si>
    <t>Armatura</t>
  </si>
  <si>
    <t>Kod izvedbe armirano betonskih konstrukcija treba se u svemu pridržavati važećih propisa, statičkog računa, te odredbi iz:</t>
  </si>
  <si>
    <r>
      <rPr>
        <sz val="8"/>
        <rFont val="Arial"/>
        <family val="2"/>
      </rPr>
      <t xml:space="preserve">●  </t>
    </r>
    <r>
      <rPr>
        <i/>
        <sz val="8"/>
        <rFont val="Arial"/>
        <family val="2"/>
      </rPr>
      <t>Pravilnik o tehničkim normativima za beton i armirani beton  (Sl. list 11/87-309)</t>
    </r>
  </si>
  <si>
    <t>Armiračke radove izvesti prema opisu u troškovniku, te u skladu sa važećim normama za armaturu i armirane betone.</t>
  </si>
  <si>
    <t>Betonski čelik u pogledu kvalitete mora odgovarati važećim standardima.</t>
  </si>
  <si>
    <t>Tehnička svojstva, proizvodnja i potvrđivanje sukladnosti čelika za armiranje moraju biti u skladu s odredbama norme nHRN EN 10080-1:2012 ili jednakovrijedno i čelika za prednapinjanje prema nizu normi nHRN EN 10138 ili jednakovrijedno.</t>
  </si>
  <si>
    <t>Sva savijanja izvesti točno po nacrtu savijanja armature. Ostatke komada željeza i željeza nejednolične debljine zabranjeno je ugrađivati.</t>
  </si>
  <si>
    <t>Armatura u pogledu kakvoće mora odgovarati slijedećim standardima:</t>
  </si>
  <si>
    <t>HRN EN 10080:2012 Čelik za armiranje betona - Zavarljivi čelik za armiranje - Općenito (EN 10080:2005)  ili jednakovrijedno</t>
  </si>
  <si>
    <t>nkHRN EN 10138-1   Čelici za prednapinjanje - 1. dio: Opći zahtjevi (FprEN 10138-1) ili jednakovrijedno</t>
  </si>
  <si>
    <t>nHRN EN 10138-2     Čelici za prednapinjanje - 2. dio: Žica (FprEN 10138-2) ili jednakovrijedno</t>
  </si>
  <si>
    <t>nHRN EN 10138-3     Čelici za prednapinjanje - 3. dio: Uže (FprEN 10138-3) ili jednakovrijedno</t>
  </si>
  <si>
    <t>nHRN EN 10138-4     Čelici za prednapinjanje - 4. dio: Šipka (FprEN 10138-4) ili jednakovrijedno</t>
  </si>
  <si>
    <t>HRN EN ISO 15630-1:2010   Čelik za armiranje i prednapinjanje betona - Metode ispitivanja - 1. dio: Armaturne šipke, valjana žica i žica (ISO 15630-1:2010; EN ISO 15630-1:2010) ili jednakovrijedno</t>
  </si>
  <si>
    <t>HRN EN ISO 15630-2:2010   Čelik za armiranje i prednapinjanje betona - Metode ispitivanja - 2. dio: Zavarene mreže (ISO 15630-2:2010; EN ISO 15630-2:2010) ili jednakovrijedno</t>
  </si>
  <si>
    <t>HRN EN ISO 15630-3:2010   Čelik za armiranje i prednapinjanje betona - Metode ispitivanja - 3. dio: Čelik za prednapinjanje (ISO 15630-3:2010; EN ISO 15630-3:2010) ili jednakovrijedno</t>
  </si>
  <si>
    <t>HRN EN ISO 17660-1:2008   Zavarivanje - Zavarivanje čelika za armiranje - 1. dio: Nosivi zavareni spojevi (ISO 17660-1:2006; EN ISO 17660-1:2006) ili jednakovrijedno</t>
  </si>
  <si>
    <t>HRN EN ISO 17660-2:2008   Zavarivanje - Zavarivanje čelika za armiranje - 2. dio: Nenosivi zavareni spojevi (ISO 17660-2:2006; EN ISO 17660-2:2006) ili jednakovrijedno</t>
  </si>
  <si>
    <t>HRN EN 12269-1:2004   Određivanje prionljivosti između čelika za armiranje i porastoga betona "ispitivanjem grede" - 1. dio: Kratkotrajno ispitivanje (EN 12269-1:2000) ili jednakovrijedno</t>
  </si>
  <si>
    <t>HRN EN 12269-2:2011  Određivanje prionljivosti između čelika za armiranje i porastoga betona "ispitivanjem grede" - 2. dio: Dugotrajno ispitivanje (EN 12269-2:2010) ili jednakovrijedno</t>
  </si>
  <si>
    <t>Sve vrste čelika moraju imati kompaktnu homogenu strukturu. Ne smiju imati nikakvih nedostataka, mjehura, pukotina ili vanjskih oštećenja. Prilikom isporuke betonskog čelika isporučitelj je dužan dostaviti ateste koji garantiraju: vlačnu čvrstoću i varivost čelika, te izvršiti uzimanje uzoraka isporučenog čelika te ispitivanje svojstava prema važećim normama i teh.uvjetima uz dostavu atesta.</t>
  </si>
  <si>
    <t>Na gradilištu odgovorna osoba mora obratiti naročitu pažnju na eventualne pukotine, jača vanjska oštećenja, slojeve hrđe, prljavštine i čvrstoću, te dati nalog da se takav betonski čelik odstrani ili očisti.</t>
  </si>
  <si>
    <t>Armatura mora biti na gradilištu pregledno deponirana. Prije polaganja, armatura mora biti očišćena od hrđe i nečistoće. žica, plastični ili drugi ulošci koji se polažu radi održavanja razmaka kao i sav drugi pomoćni materijal uključeni su u jediničnu cijenu.</t>
  </si>
  <si>
    <t>Ugrađivati se mora armatura po profilima iz statičkog računa, odnosno nacrta savijanja. Ukoliko je onemogućena nabava određenih profila zamjena se vrši uz odobrenje statičara. Postavljenu armaturu prije betoniranja dužan je osim glavnog inženjera gradilišta i nadzornog inženjera, pregledati statičar, o tome izvršiti upis u građevinski dnevnik, te odobriti betoniranje. Mjerodavni podatak za marku betona koji treba upotrijebiti na pojedinim dijelovima konstrukcije uzima se iz statičkog računa i nacrta savijanja armature.</t>
  </si>
  <si>
    <t>Prilikom polaganja armature, naročitu pažnju posvetiti visini armature kod horiz. serklaža i armaturi u negativnoj zoni ploče kod ležaja (zidovi) kako ne bi došlo do povećanja debljine ploče kod betoniranja zbog previsoko položene spomenute armature.</t>
  </si>
  <si>
    <t>Obračun ugrađene armature vrši se po kg neovisno o profilu.</t>
  </si>
  <si>
    <t>Ukoliko se izvrši preračunavanje, na objektu se može uz suglasnost statičara izvršiti i zamjena vrsta čelika i profila ovisno o mogućnostima dobave, što treba pismeno utvrditi upisom u građevinski dnevnik.</t>
  </si>
  <si>
    <t>IZVEDBA</t>
  </si>
  <si>
    <t>Beton za izvedbu konstrukcija mora se miješati strojnim putem da bi se osigurala homogenost.
Ako je temperatura zraka iznad 20°C beton treba ugraditi u roku 30 minuta ili sa dodacima produžiti vrijeme do početka vezanja. Beton treba transportirati na način i pod uvjetima koji sprečavaju segregaciju.</t>
  </si>
  <si>
    <t>Ručno je dozvoljeno miješati jedino male količine nekonstruktivnih dijelova na objektu. Marke betona određuju se prema proračunu.</t>
  </si>
  <si>
    <t>Zemljovlažni beton nabijati, a plastični vibrirati (oplatni i igličasti vibrator). Prekid betoniranja kod specifičnih konstrukcija od betona i armiranog betona može se vršiti samo na onim mjestima kako je predviđeno projektnim elaboratom. U slučaju da dođe do prisilnog prekida betoniranja izvođač radova dužan je poduzeti mjere da takav prekid štetno ne utječe na statičke osobine konstrukcije.
Svježi beton mora se tijekom transporta, ugradnje kao i u početnom periodu vezanja nakon ugradnje, zaštititi od svih atmosferskih utjecaja (sunca, mraza, vjetra i drugih nepogoda, kao i od nepredviđenih opterećenja i potresa).</t>
  </si>
  <si>
    <t>Nabijeni beton se betonira u slojevima od cca 15 cm (treba ga dobro nabijati), a prekide u slojevima vršiti stepenasto.</t>
  </si>
  <si>
    <t>Kod betoniranja konstrukcije nakon prekida, prvo treba spojeve očistiti, površinu ohrapaviti, isprati, a potom betonirati.</t>
  </si>
  <si>
    <t>Dodaci betonu poboljšavaju pojedine karakteristike:
 - ubrzavaju vezanje i očvršćenje,
 - usporavaju vezanje i očvršćenje,
 - otpornost na smrzavanje tokom vezanja (kod niskih temperatura),
 - vodonepropustljivost, itd.</t>
  </si>
  <si>
    <t>Čvrstoća betona određena je projektom konstrukcije.
Svaka pozicija armirano-betonskih elemenata definirana je u statičkom proračunu, planu armature kao i stavci troškovnika, te ima svoju odgovarajuću tlačnu čvrstoću. Osim tlačne čvrstoće u projektu se mogu tražiti i posebni zahtjevi za druge karakteristike betona (otpornost protiv habanja, vodonepropusnost, otpornost na mraz itd.).</t>
  </si>
  <si>
    <t>Najmanja količina cementa za izradu armiranog betona je 250 kg/m3 ugrađenog betona, ako je beton izložen atmosferskim utjecajima minimalna količina cementa je 300 kg/m3 ugrađenog betona.</t>
  </si>
  <si>
    <t>Količina vode treba biti tolika da se s obzirom na uvjete ugrađivanja, beton dobro zbije. Zbog toga je potrebno stalno kontrolirati vodocementni faktor mjerenjem i provjeravanjem konzistencije betona.</t>
  </si>
  <si>
    <t>Tlačna čvrstoća betona ispituje se na kockama s bridom 20 cm koje su čuvane u vodi ili najmanje u 95-postotnoj relativnoj vlazi, pri temperaturi 20°C ± 3°C. 
Karakteristična tlačna čvrstoća jest vrijednost ispod koje se može očekivati najviše 10% svih tlačnih čvrstoća ispitanog betona (10-postotni fraktil).
Marka betona (MB) jest normirana tlačna čvrstoća, u MPa koja se temelji na karakterističnoj čvrstoći pri starosti betona 28 dana.</t>
  </si>
  <si>
    <t>U toku ugradnje AB konstrukcije izvođač radova je dužan uzimati uzorke betona, te ih dati na ispitivanje ovlaštenoj instituciji za ispitivanje betona, te pribaviti atestnu dokumentaciju za pojedine faze betonskih radova. Uzorci betona uzeti u tvornici betona nisu relevantni zbog mogućnosti da se naknadnim dodavanjem vode zbog potrebe transporta smanji čvrstoća.</t>
  </si>
  <si>
    <t xml:space="preserve">Skela i oplata moraju imati takvu sigurnost i krutost da bez štetnih deformacija mogu primati opterećenje i utjecaje koji nastaju tijekom izvedbe radova. One moraju biti izvedene tako da se osigura puna sigurnost radnika i sredstava za rad kao i sigurnost prolaznika, prometa, susjednih objekata i okoline. </t>
  </si>
  <si>
    <t>Prije betoniranja drvenu oplatu treba dobro očistiti, nakvasiti, a glatku namazati uljem. Isto tako treba provjeriti dimenzije i kvalitetu izrade. Oplata se smije skinuti tek pošto ugrađeni beton dobije odgovarajuću čvrstoću, po nalogu nadzornog inženjera. Skidanje oplata treba raditi pažljivo da ne bi došlo do oštećenja konstrukcije, a naročito tankih armirano-betonskih elemenata (nadvoja sa zubom  i sl.).</t>
  </si>
  <si>
    <t>Beton treba štititi, dok nije vezao, od djelovanja atmosferskih i temperaturnih utjecaja. Za vrijeme ljeta treba ga dobro polijevati vodom (kako ne bi na površini nastalo sušenje prije vezivanja), od djelovanja kiše treba ga pokriti, a u zimi od smrzavanja treba ga štititi slojem pijeska ili na koji drugi način.</t>
  </si>
  <si>
    <t>Sve eventualno ispucane i deformirane dijelove konstrukcije ukloniti i zamijeniti novima, bez prava naplate. Kod betoniranja kompliciranih i statički važnih konstrukcija, treba prethodno pozvati statičara da pregleda armaturu.</t>
  </si>
  <si>
    <t>Za betoniranje izvesti svu potrebnu skelu sa prilazima, mostovima i sl.</t>
  </si>
  <si>
    <t>Svaka stavka armiračkih radova mora sadržavati:</t>
  </si>
  <si>
    <t xml:space="preserve"> - pregled armature prije savijanja i sječenja, sa čišćenjem i sortiranjem,</t>
  </si>
  <si>
    <t xml:space="preserve"> - armatura se ispravlja, reže i savija u pogonu (armiračnica), te gotova doprema na gradilište. Betonsko željezo mora se saviti točno po planu savijanja sa svim preklopima i nastavcima izvedenim prema Pravilniku.</t>
  </si>
  <si>
    <t xml:space="preserve"> - sječenje, ravnanje i savijanje armature na gradilištu, s horizontalnim i vertikalnim transportom gotove armature do mjesta ugradnje na gradilištu,</t>
  </si>
  <si>
    <t xml:space="preserve"> - sječenje, ravnanje i savijanje armature u središnjem savijalištu, s horizontalnim i vertikalnim transportom gotove armature do mjesta ugradnje na gradilištu,</t>
  </si>
  <si>
    <t xml:space="preserve"> - postavljanje i vezivanje armature točno prema nacrtima, sa podmetanjem potrebnih podložaka i distančnika, kako bi se osigurala propisana udaljenost između armature i oplate (zaštitni sloj),</t>
  </si>
  <si>
    <t xml:space="preserve"> - pregled i preuzimanje armature od strane Nadzornog inženjera ili Statičara kod složenijih konstrukcija, prije početka betoniranja. Njihovim upisom u građevinski dnevnik može započeti betoniranje.</t>
  </si>
  <si>
    <t>Prije betoniranja Nadzorni inženjer mora:</t>
  </si>
  <si>
    <t xml:space="preserve"> - provjeriti postoji li Isprava o sukladnosti za čelik za armiranje i/ili čelik za prednapinjanje, odnosno armaturu,</t>
  </si>
  <si>
    <t xml:space="preserve"> - provjeriti dali je armatura izrađena, postavljena i povezana u skladu s Projektom, odnosno Tehničkom uputom,</t>
  </si>
  <si>
    <t xml:space="preserve"> - nalaze provedenih provjera dokumentirati zapisom u Građevinski dnevnik.</t>
  </si>
  <si>
    <t>Prilikom transporta armature iz središnjeg savijališta na gradilište, armatura mora biti vezana i označena po stavkama i pozicijama iz nacrta savijanja armature. Armatura na gradilištu mora biti pregledno deponirana. Prije polaganja armatura mora biti očišćena od hrđe i nečistoće. Žica plastični i drugi ulošci koji se polažu radi održavanja razmaka kao i sav drugi pomoćni materijal uključeni su u jediničnu cijenu.</t>
  </si>
  <si>
    <t>Armatura mora biti postavljena prema nacrtima armature s odgovarajućom propisanom debljinom zaštitnog sloja betona. Tijekom radova postavljenu armaturu kontrolira nadzorni inženjer uz odobrenje odgovornog projektanta konstrukcije.</t>
  </si>
  <si>
    <t>Podovi koji su tzv. plivajući kao i podne konstrukcije od mikrobetona (granulat agregata do 15mm) armirani su točkasto zavarenom mrežom Ø5mm s oknima maksimalno 10/10cm. Sve izvesti strogo prema elaboratu građevinske fizike. Postupiti prema uputi proizvođača upotrijebljenih materijala.</t>
  </si>
  <si>
    <t>OBRAČUN</t>
  </si>
  <si>
    <t xml:space="preserve">Obračun količine betona je zapreminski (m3), oplate u površini (m2), a armature po težini (kg).
Grede se računaju i preko stupova po dužini. Nadvoji se računaju u dužini otvora uključujući naležući dio. 
Armirano-betonske ploče obračunavaju se od ležaja do ležaja tj. u svjetlom rasponu. Betonske podloge obračunavaju se u m3.
Pri obračunu stijena odbijaju se svi otvori, bez obzira na veličinu, osim otvora za prolaz cijevi. </t>
  </si>
  <si>
    <t>Jediničnom cijenom treba obuhvatiti:</t>
  </si>
  <si>
    <t>*sav potreban rad, materijal, strojeve i opremu</t>
  </si>
  <si>
    <t>* uzimanje izmjera na objektu</t>
  </si>
  <si>
    <t>* izvedba betonske mase u betonari</t>
  </si>
  <si>
    <t>* dostava na gradilište</t>
  </si>
  <si>
    <t>* ugradba u konstrukciju sa svim potrebnim horizontalnim i vertikalnim transportima, te sve potrebne radnje da se beton pravilno ugrađuje i transportira</t>
  </si>
  <si>
    <t>* potrebnu oplatu i radnu skelu, platforme, mostove i sl.</t>
  </si>
  <si>
    <t>* uzimanje potrebnih uzoraka</t>
  </si>
  <si>
    <t>* ispitivanje materijala sa predočenjem atesta</t>
  </si>
  <si>
    <t>* pregled armature prije savijanja sa čišćenjem i sortiranjem</t>
  </si>
  <si>
    <t>* sječenje, ravnanje i savijanje armature na gradilištu sa transportom do mjesta ugradnje ili savijanje u centralnom savijalištu, transport do radilišta, te horiz. i vert. transport već gotovog savijenog čelika do mjesta ugradnje.</t>
  </si>
  <si>
    <t>* postavljanje i vezanje armature točno prema armaturnim nacrtima, sa podmetanjem podložaka, kako bi se osigurala potrebna udaljenost između armature i oplate.</t>
  </si>
  <si>
    <t>* pregled armature od strane izvođača, statičara i nadzornog inženjera prije početka betoniranja.</t>
  </si>
  <si>
    <t>* svu štetu kao i troškove popravka kao posljedica nepažnje u toku izvedbe</t>
  </si>
  <si>
    <t>* troškove zaštite na radu</t>
  </si>
  <si>
    <t>* troškove atesta i ispitivanja</t>
  </si>
  <si>
    <t>*zaštitu betona i konstrukcije od atmosferilija, ekstremnih temperatura i sl.</t>
  </si>
  <si>
    <t>*sve potrebno osiguranje i priprema privremenog odlagališta na gradilištu, kao i uklanjanje privremenog skladišnog prostora.</t>
  </si>
  <si>
    <t>*sve  otvore  za  prolaz  struje,  kanalizacije  i  dr.,</t>
  </si>
  <si>
    <t>*mjere  po  TZ, ZNR  i  drugim  postojećim  propisima,</t>
  </si>
  <si>
    <t>*dovođenje  vode, plina  i  struje  od  priključka  na gradilištu  do  mjesta  potrošnje,</t>
  </si>
  <si>
    <t>*čišćenje po završetku radova.</t>
  </si>
  <si>
    <t>Jedinične cijene stavki ove grupe radova vrijede bez razlike radi li se o transportnom betonu ili betonu proizvedenom na gradilištu. Obzirom na raspisanu kvalitetu betona koriste se betoni klase B II (transportni betoni), a samo za manje količine i izuzetno se može primijeniti beton proizveden na gradilištu. Veličina najvećeg zrna granulata ne smije biti veća od promjera 32 mm tj. mora biti prilagođena pojedinom betonskom elementu za koji se beton priprema. U svakom slučaju, granulometrijski sastav agregata od kojeg se priprema beton mora biti takav da osigurava dobru obradljivost i zbijenost betona, a eventualna manja granulacija agregata koja je potrebna za bolju ugradivost i izvedbu armiranobetonskih elemenata neće se posebno nadoplaćivati čak niti u slučaju da manja granulacija nije raspisana u tekstu pojedine stavke.</t>
  </si>
  <si>
    <r>
      <t>Svi vanjski rubovi AB elemenata koji ostaju u konačnici vidljivi moraju biti izvedeni u oplati sa blanjanom trokutnom letvicom. Svaki betonski element nakon uklanjanja oplate mora biti oblika i u položaju prema projektu, bez odstupanja u vertikalnom i horizontalnom smislu, bez “gnijezda” u betonu, rupa i ispupčenja, bez “curaka” betona na spoju elemenata oplate ili nastavcima oplate na već unaprijed izbetonirani dio i sl. Ukoliko navedeni i slični nedostaci nastanu izvođač radova dužan je iste ispraviti bez ikakve naknade. Ravnost površine morea zadovoljavati uvjet ±3mm na 2m</t>
    </r>
    <r>
      <rPr>
        <vertAlign val="superscript"/>
        <sz val="8"/>
        <rFont val="Arial"/>
        <family val="2"/>
      </rPr>
      <t>1</t>
    </r>
    <r>
      <rPr>
        <sz val="8"/>
        <rFont val="Arial"/>
        <family val="2"/>
      </rPr>
      <t>. Odstupanje u visini smije biti najviše ±5mm na 6m</t>
    </r>
    <r>
      <rPr>
        <vertAlign val="superscript"/>
        <sz val="8"/>
        <rFont val="Arial"/>
        <family val="2"/>
      </rPr>
      <t>1</t>
    </r>
    <r>
      <rPr>
        <sz val="8"/>
        <rFont val="Arial"/>
        <family val="2"/>
      </rPr>
      <t>, a u horizontali ±5mm na dužini od 33m</t>
    </r>
    <r>
      <rPr>
        <vertAlign val="superscript"/>
        <sz val="8"/>
        <rFont val="Arial"/>
        <family val="2"/>
      </rPr>
      <t>1</t>
    </r>
    <r>
      <rPr>
        <sz val="8"/>
        <rFont val="Arial"/>
        <family val="2"/>
      </rPr>
      <t>.</t>
    </r>
  </si>
  <si>
    <t>Za izvođenje svih radova na svim visinama projektirane građevine neće se obračunavati nikakvi posebni dodaci, već se jedinstvena cijena radova pojedine stavke odnosi na radove bez obzira na kojoj se visini isti izvode. U jediničnoj cijeni pojedine stavke su uračunati sveukupni troškovi eventualno potrebnih skela, pomoćnih konstrukcija i sl. bez obzira na njihovu složenost, visinu, vrijeme postavljanja i demontaže i sl.</t>
  </si>
  <si>
    <t>Jedinična cijena betonskih i armirano betonskih radova sadržava:</t>
  </si>
  <si>
    <t xml:space="preserve"> - dobavu svog potrebnog materijala sa transportom na gradilište;</t>
  </si>
  <si>
    <t xml:space="preserve"> - sav potreban rad uključujući unutrašnji transport;</t>
  </si>
  <si>
    <t xml:space="preserve"> - zaštitu betonskih i arm. bet. konstrukcija od djelovanja atmosferilija i temperaturnih utjecaja;</t>
  </si>
  <si>
    <t xml:space="preserve"> - sve potrebne skele, uključujući podupiranje, učvršćenje, prilaze, mostove itd, te skidanje oplate;</t>
  </si>
  <si>
    <t xml:space="preserve"> - ubacivanje betona u oplatu;</t>
  </si>
  <si>
    <t xml:space="preserve"> - vlaženje oplate i mazanje kalupa;</t>
  </si>
  <si>
    <t xml:space="preserve"> - čišćenje nakon završenih radova.</t>
  </si>
  <si>
    <t xml:space="preserve">Armatura se obračunava po kilogramu [kg] ili toni [t] ugrađene armature iz tablica iskaza čelika tj. utroška materijala iz radioničke dokumentacije čelične konstrukcije, a koja je sukladna dimenzijama iz projekta konstrukcije. </t>
  </si>
  <si>
    <t>Jedinična cijena obuhvaća nabavu čelika, pregled, čišćenje i razvrstavanje prije izrade, savijanje, sječenje i dopremu na gradilište te postavljanje na mjesto ugradnje.</t>
  </si>
  <si>
    <t>Obračun se vrši prema postojećim normama GN-400 ili jednakovrijedno.</t>
  </si>
  <si>
    <t>Jedinična cijena armiračkih radova sadržava:</t>
  </si>
  <si>
    <t xml:space="preserve"> - sav potreban rad uključujući unutrašnji transport, te alat za ručnu ili strojnu obradu (sječenje, savijanje);</t>
  </si>
  <si>
    <t xml:space="preserve"> - postavljanje armature na mjesto ugradbe sa vezanjem, podmetačima (plastičnim ili betonskim, cca 4 kom/m2 oplate), privremenim povezivanjem za oplatu;</t>
  </si>
  <si>
    <t xml:space="preserve"> - sve unutarnje pretovare, transporte i manipulacije;</t>
  </si>
  <si>
    <t xml:space="preserve"> - čišćenje armature od hrđe, masnoće i ostalih nečistoća;</t>
  </si>
  <si>
    <t xml:space="preserve"> - zaštitu armature od djelovanja atmosferilija i temperaturnih utjecaja;</t>
  </si>
  <si>
    <t xml:space="preserve"> - sve potrebne skele, uključujući podupiranje, učvršćenje, prilaze, mostove itd;</t>
  </si>
  <si>
    <t>Pravilnik o teh. normativima za projektiranje i izvođenje završnih radova u građevinarstvu, (SL 21/90)</t>
  </si>
  <si>
    <t xml:space="preserve"> - isporuku pogonskog materijala;</t>
  </si>
  <si>
    <t>Voda za spravljanje morta uporabljiva je ako ima pH vrijednost najmanje 4,5. Temperatura vode za spravljanje morta može biti najviše 80 C, a pijeska najviše 40 C.</t>
  </si>
  <si>
    <t>Pijesak mora biti čist, bez organskih primjesa. Aditivi za mort mogu se upotrebljavati samo prema službenim odredbama i uputama proizvođača. Mort i veziva ne smiju se, bez prethodnih kontrolnih ispitivanja, ugrađivati odnosno primjenjivati nakon provedena 3 mjeseca na gradilištu. Mort se mora miješati strojno i ne smije se ugrađivati ukoliko je započeo proces stvrdnjavanja. Pri zidanju zida zidni elementi trebaju se preklapati za pola duljine zidnog elementa, mjereno u smjeru zida, a iznimno za 0,4 visine zidnog elementa, ali ne manje od 4,5 cm. Horizontalni serklaži u razini stropne konstrukcije betoniraju se zajedno s izvedbom stropne konstrukcije. Vertikalni serklaži pojedine etaže betoniraju se nakon izvedbe ziđa te etaže pri čemu se mora osigurati veza zid – serklaž, bilo načinom gradnje (istacima zidnih elemenata svakog drugog reda za najmanje 0,4 visine zidnog elementa, ali ne manje od 4,5 cm), ili mehaničkim spojnim sredstvima u skladu s projektom zidane konstrukcije.</t>
  </si>
  <si>
    <t>Pri  zidanju  ostaviti  sve  otvore  za  kanale, instalacije  i  sl., a prema  projektu. Kod  zidova  od 7 ili 12 cm uključiti  u  jediničnu  cijenu  zida  izradu i montažu  armiranobetonskih    nadvoja ili predgotovljenih opečnih nadvoja. Pri  obračunu  količine  svi  otvori  se  odbijaju  po  zidarskim  mjerama, uključujući  armiranobetonske  nadvoje  kod punog  zida. Svježe  zidove  treba  zaštititi  od  utjecaja  visoke  i  niske  temperature i  atmosferskih  nepogoda. Površine  kod  kojih  se  naknadno  samo  obrađuju  ili  fugiraju  reške  treba  pažljivo  zidati  sa  čistim  licem  i  oštrobridnom  opekom. Zidati treba u potpuno horizontalnim redovima, a reške moraju biti širine 1 cm. Na plohama koje će se kasnije žbukati trebaju spojnice odnosno reške biti prazne na dubini od 2 cm zbog bolje veze žbuke sa zidom, ukoliko stavkom troškovnika nije drugačije navedeno.</t>
  </si>
  <si>
    <t>Pri izvedbi glazura sve radove i debljine izvoditi u skladu sa projektom uz obaveznu visinsku kontrolu kod svih otvora prostorije i drugdje po potrebi, sa umetanjem rabic mrežice ili armaturne mreže Q131 sve u stavci glazure.</t>
  </si>
  <si>
    <t>Zidovi od opeke, blokova</t>
  </si>
  <si>
    <t xml:space="preserve">Kod izvedbe zidarskih radova imaju se u svemu primjenjivati postojeći propisi i standardi prema Tehničkom propisu za građevinske konstrukcije (NN 17/17) </t>
  </si>
  <si>
    <t>Mort za zidanje i žbukanje mora biti marke predviđene stavkom troškovnika.</t>
  </si>
  <si>
    <t>Pijesak mora biti čist, bez organskih primjesa. Aditivi za mort mogu se upotrebljavati samo prema službenim odredbama i uputama proizvođača.</t>
  </si>
  <si>
    <t>Vapno treba biti hidratizirano. Kvaliteta vapna mora odgovarati važećim standardima.</t>
  </si>
  <si>
    <t>Sav materijal za izradu grubih zidarskih radova mora zadovoljavati odgovarajuće propise:</t>
  </si>
  <si>
    <t>HRN B.D1.011   Puna opeka od gline ili jednakovrijedno</t>
  </si>
  <si>
    <t xml:space="preserve">HRN B.D1.015   Lagana šuplja opeka i blok od gline ili jednakovrijedno </t>
  </si>
  <si>
    <t xml:space="preserve">HRN B.D1.013   Fasadna puna opeka ili jednakovrijedno </t>
  </si>
  <si>
    <t xml:space="preserve">HRN B.D1.012   Puna radijalna opeka od gline ili jednakovrijedno  </t>
  </si>
  <si>
    <t xml:space="preserve">HRN U.N1.100   Betonski šuplji bloketi ili jednakovrijedno </t>
  </si>
  <si>
    <t xml:space="preserve">HRN U.N1.308   Bloketi od plino i pjeno betona ili jednakovrijedno </t>
  </si>
  <si>
    <t xml:space="preserve">HRN U.N1.011   Puni bloket od laganog betona ili jednakovrijedno </t>
  </si>
  <si>
    <t xml:space="preserve">HRN U.M2.010   Mort za zidanje ili jednakovrijedno </t>
  </si>
  <si>
    <t xml:space="preserve">HRN B.D6.430, 432, 434   Vatrostalni mort ili jednakovrijedno </t>
  </si>
  <si>
    <t xml:space="preserve">HRN.B.C1.02, 021   Hidratantno vapno ili jednakovrijedno </t>
  </si>
  <si>
    <t xml:space="preserve">HRN U.N1.304   Armirane zidne ploče od pjeno i plino betona ili jednakovrijedno </t>
  </si>
  <si>
    <t xml:space="preserve">HRN B.C1.01, 012   Cement ili jednakovrijedno </t>
  </si>
  <si>
    <t xml:space="preserve">HRN U.M1.058   Voda ili jednakovrijedno </t>
  </si>
  <si>
    <t xml:space="preserve">HRN B.B3.200.   Kamen ili jednakovrijedno </t>
  </si>
  <si>
    <t>Žbukanja, podloge podova i glazure</t>
  </si>
  <si>
    <t>Sav materijal za izradu radova žbukanja, podloga i glazura, mora zadovoljavati odgovarajuće propise, a izvedba mora biti u skladu sa važećim normama:</t>
  </si>
  <si>
    <t>HRN B.C1.011, 012   Cement ili jednakovrijedno</t>
  </si>
  <si>
    <t xml:space="preserve">HRN U.M1.058   Voda ili jednakovrijedno  </t>
  </si>
  <si>
    <t>HRN B.B8.039   Pijesak ili jednakovrijedno</t>
  </si>
  <si>
    <t xml:space="preserve">HRN B.C1.020, 021   Vapno ili jednakovrijedno </t>
  </si>
  <si>
    <t xml:space="preserve">HRN B.C1.030   Gips ili jednakovrijedno </t>
  </si>
  <si>
    <t xml:space="preserve">HRN U.M2.012   Mort za žbukanje ili jednakovrijedno </t>
  </si>
  <si>
    <t xml:space="preserve">HRN B.C1.035, 040, 045   Gipskartonske ploče ili jednakovrijedno </t>
  </si>
  <si>
    <t xml:space="preserve">HRN B.D6.430    Vatrostalni mort ili jednakovrijedno </t>
  </si>
  <si>
    <t>HRN U.M1.038    Dodaci žbukama ili jednakovrijedno</t>
  </si>
  <si>
    <t xml:space="preserve">HRN U.F2.020.   Plivajuće cementne podne podloge ili jednakovrijedno </t>
  </si>
  <si>
    <t>DOBAVA I UGRADNJA</t>
  </si>
  <si>
    <t xml:space="preserve">Sve ugradbe izvesti točno po propisima i na mjestu označenom po projektu. Kod stavaka gdje je uz ugradbu označena i dobava, istu treba uključiti, a također i eventualnu izradu pojedinih elemenata koji se izvode na gradilištu i ugrađuju montažno. Ugradbu treba vršiti tako, da se ne čini šteta na ostalom dijelu objekta. </t>
  </si>
  <si>
    <r>
      <t>Dimnjaci i građevni proizvodi moraju imati tehnička svojstva i ispunjavati druge zahtjeve propisane Tehničkim propisom za dimnjake u građevinama (NN 03/07). Pri gradnji nove građevine koja je viša od okolnih građevina moraju se osigurati sva potrebna nadvišenja za dimnjake zatečenih okolnih građevina radi osiguranja nesmetanog odvođenja dimnih plinova tim dimnjacima. Pristup dimnjaku mora biti takav da omogući održavanje dimnjaka na siguran način. Zidani dimnjaci smiju se zidati punom opekom najmanje razreda tlačne čvrstoće 15 N/mm</t>
    </r>
    <r>
      <rPr>
        <vertAlign val="superscript"/>
        <sz val="8"/>
        <rFont val="Arial"/>
        <family val="2"/>
      </rPr>
      <t>2</t>
    </r>
    <r>
      <rPr>
        <sz val="8"/>
        <rFont val="Arial"/>
        <family val="2"/>
      </rPr>
      <t xml:space="preserve"> i razreda proizvodnje I u skladu s odredbama posebnog propisa.</t>
    </r>
  </si>
  <si>
    <t>Prije pristupanja izvođenju dimnjaka obvezno se provjerava položaj, (visina, udaljenost i dr.) postojećih prepreka dimnim plinovima odnosno nadvišenja okolnih građevina koje se nalaze u prostoru utjecaja izlaznog otvora dimnjaka, te se o tome sačinjava skica i utvrđuje usklađenost stvarnog i projektiranog stanja. Skica i utvrđeno stanje unosi se u građevinski dnevnik. U slučaju da položaj prepreka ne odgovara izvedbenim projektom predviđenom položaju, nastavak izvođenja dimnjaka dopušten je nakon izrade dijela izvedbenog projekta s dopunjenim tehničkim rješenjem dimnjaka koje je usklađeno sa stvarnim stanjem.</t>
  </si>
  <si>
    <t>EPS ploče koje se ugrađuju u plivajući pod, a obračunate su pod zidarske radove, moraju imati sljedeća svojstva: vrijednost toplinske provodljivosti λ &lt; 0.040 W/mK, reakcija na vatru eurorazred E prema HRN EN 13501-1 ili jednakovrijedno.</t>
  </si>
  <si>
    <t>XPS ploče koje se ugrađuju kao termoizolacija na ravnom krovu moraju imati sljedeća svojstva: vrijednost toplinske provodljivosti λ &lt; 0.035 W/mK, reakcija na vatru eurorazred E prema HRN EN 13501-1 ili jednakovrijedno.</t>
  </si>
  <si>
    <t>Svi materijali, kao i kvaliteta izvedenih radova mora biti u skladu sa važećim standardima:</t>
  </si>
  <si>
    <t>HRN B.01.020,030 ili jednakovrijedno</t>
  </si>
  <si>
    <t>HRN B.C8.040,042 ili jednakovrijedno</t>
  </si>
  <si>
    <t>HRN B.D.011,013,015 ili jednakovrijedno</t>
  </si>
  <si>
    <t>HRN U.M2.010,012 ili jednakovrijedno</t>
  </si>
  <si>
    <t>HRN U.M8.002 ili jednakovrijedno</t>
  </si>
  <si>
    <t>HRN U.N1.101 ili jednakovrijedno</t>
  </si>
  <si>
    <t>HRN C.K6.020 ili jednakovrijedno</t>
  </si>
  <si>
    <t>HRN U.N2.010 ili jednakovrijedno</t>
  </si>
  <si>
    <t>HRND.20.001,101 ili jednakovrijedno</t>
  </si>
  <si>
    <t>Sav materijal za radove na dobavama i ugradbama mora zadovoljavati odgovarajuće propise:</t>
  </si>
  <si>
    <t>HRN U.M1.010, U.M2.012   Mort ili jednakovrijedno</t>
  </si>
  <si>
    <t xml:space="preserve">HRN U.N9.060, 061, 062   Poštanski sandučići ili jednakovrijedno </t>
  </si>
  <si>
    <t xml:space="preserve">HRN C.B0.500   Metalni pragovi ili jednakovrijedno </t>
  </si>
  <si>
    <t xml:space="preserve">HRN U.N9.300   Strugala za obuću ili jednakovrijedno </t>
  </si>
  <si>
    <t xml:space="preserve">HRN G.S3.502.   Plastične cijevi ili jednakovrijedno </t>
  </si>
  <si>
    <t>IZRADA</t>
  </si>
  <si>
    <t>Pri  zidanju  ostaviti  sve  otvore  za  kanale, instalacije  i  sl., a prema  projektu. Kod  zidova  od 7 ili 12 te 20-25 cm uključiti  u  jediničnu  cijenu  zida  izradu i montažu  armiranobetonskih  montažnih  nadvoja. Pri  obračunu  količine  svi  otvori  se  odbijaju  po  zidarskim  mjerama, uključujući  armiranobetonske  nadvoje  kod punog  zida. Svježe  zidove  treba  zaštititi  od  utjecaja  visoke  i  niske  temperature i  atmosferskih  nepogoda. Površine  kod  kojih  se  naknadno  samo  obrađuju  ili  fugiraju  reške  treba  pažljivo  zidati  sa  čistim  licem  i  oštrobridnom  opekom.</t>
  </si>
  <si>
    <t>Opeka za zidanje mora biti kvalitetna, dobro pečena, a materijal iz kojeg je pravljena ne smije sadržavati salitru. Marka morta treba odgovarati statičkom proračunu te je potrebno ispitivanjem i atestom dokazati marku morta za zidanje i glazure.</t>
  </si>
  <si>
    <t>Zidati treba u potpuno horizontalnim redovima, a reške moraju biti u oba smjera širine 1 do 1,5 cm. Pri zidanju treba ih dobro zapuniti mortom, a na plohama koje će se kasnije žbukati spojnice odnosno reške, moraju biti prazne na dubini od 2 cm zbog bolje veze žbuke sa zidom.</t>
  </si>
  <si>
    <t>Mort mora odgovarati točno omjerima ili markama po količinama materijala označenim u prosječnim normama, a čvrstoća mora odgovarati važećim propisima.</t>
  </si>
  <si>
    <t>Svježe zidove treba zaštititi od utjecaja visoke i niske temperature i atmosferskih nepogoda.</t>
  </si>
  <si>
    <t>Žbukanje vršiti u pogodno vrijeme, kada su zidovi i stropovi potpuno suhi. Prije žbukanja, treba plohu dobro očistiti od svih nečistoća, ostataka armature i žica, te navlažiti. Spojnice kod zidanja moraju biti udubljene cca 2 cm od plohe zida.</t>
  </si>
  <si>
    <t>Žbukanje po velikoj vrućini ili zimi treba izbjegavati. Nepropisno ožbukani zidovi i stropovi moraju se ispraviti bez prava naplate. Betonske plohe moraju prije žbukanja biti obrađene tako da se žbuka dobro prihvati na bet. površinu, štokanjem i špricanjem cem. mlijekom, ako oplata nije bila premazana sredstvom za ohrapljivanje bet. površine (što se određuje opisom u troškovniku).</t>
  </si>
  <si>
    <t>Izbor vrste žbuke i boju prethodno potrebno usuglasiti sa projektantom.</t>
  </si>
  <si>
    <t>Obračun nosivih zidova je zapreminski (m3), pregradnih zidova i žbuka površinski (m2).</t>
  </si>
  <si>
    <t>Obračun žbukanja vrši se prema stvarno izvedenoj površini radova, sa odbijanjem cjelokupne površine otvora, dok se špalete također obračunavaju po m2 i dodaju u ukupnu površinu žbukanja.</t>
  </si>
  <si>
    <t>Obračun žbukanja za zidove u kojima se vrata ugrađuju sa punim stolarskim opšavom špalete, bez žbukanja špalete: odbijaju se otvori u potpunosti, a špalete se ne dodaju.</t>
  </si>
  <si>
    <t>Obračun izvedenih radova vrši se kako je to naznačeno u opisu stavke troškovnika.</t>
  </si>
  <si>
    <t>Laka pokretna skela bez obzira na visinu ulazi u jedinične cijene stavaka i ne naplaćuje se posebno. Skela mora biti na vrijeme postavljena.</t>
  </si>
  <si>
    <t>- sve pripremno završne radove,</t>
  </si>
  <si>
    <t>_ dovođenje vode, plina i struje od priključaka na gradilištu do mjesta potrošnje;</t>
  </si>
  <si>
    <t>- sav rad, kako pomoćni, tako i glavni sa kvašenjem zida prije početka žbukanja,</t>
  </si>
  <si>
    <t>- sav potreban otežani rad na izvedbi profilacija,</t>
  </si>
  <si>
    <t>- sav potreban materijal za izvedbu pomoćnih radova na profilacijama (šablone, letve,vodilice),</t>
  </si>
  <si>
    <t>- zaštita izvedenih radova na fasadi,</t>
  </si>
  <si>
    <t>- troškove ispitivanja sastava postojeće žbuke, dobivanje recepture, izrada uzoraka, snimke fasade sa profilacijama, izrada gipsanog otiska profilacija, izrada šablona u mjerilu 1:1, te dobivanja suglasnosti,</t>
  </si>
  <si>
    <t>· sav  rad, uključivo  prijenos, alat  i  strojeve,</t>
  </si>
  <si>
    <t>· sav  materijal, uključivo  vezni,</t>
  </si>
  <si>
    <t>· svu  potrebnu skelu, bez  obzira  na  visinu  i  vrstu, sa  prolazima,</t>
  </si>
  <si>
    <t>- sav potreban transport, kako vanjski, tako i unutarnji,</t>
  </si>
  <si>
    <t>· transportne troškove  materijala,</t>
  </si>
  <si>
    <t>· potrebnu  oplatu  za  zidanje svodova,</t>
  </si>
  <si>
    <t>· zaštitu  zidova  od  utjecaja  vrućine, hladnoće  i atmosferskih  nepogoda,</t>
  </si>
  <si>
    <t>· čišćenje  prostorija  i  zidnih  površina  po  završetku  zidanja  i žbukanja, sa  odvozom  otpadaka,</t>
  </si>
  <si>
    <t>· sve potrebne radnje na stalnoj kontroli visinskih kota,</t>
  </si>
  <si>
    <t>· poduzimanje  mjera  zaštite na radu  i  drugih  postojećih  propisa.</t>
  </si>
  <si>
    <t>- sve društvene obveze davanja na radnu snagu i materijal.</t>
  </si>
  <si>
    <t>- zaštitu već ugrađenih elemenata ili opreme pri izvođenju radova ( prozori, vrata i sl. )</t>
  </si>
  <si>
    <t>- pomagala pri radu (skela) osim fasadne skele koje je obračunata u fasaderskim radovima</t>
  </si>
  <si>
    <t>- izrada eventualnih uzoraka, ukoliko je to za koji rad potrebno</t>
  </si>
  <si>
    <t>TOPLINSKA I ZVUČNA IZOLACIJA</t>
  </si>
  <si>
    <t>Radove toplinske i zvučne izolacije izvesti na mjestima određenim projektom, prema opisu u troškovniku, a u skladu sa postojećim propisima prema:</t>
  </si>
  <si>
    <t>Pri izvedbi toplinskih i zvučnih izolacija Izvođač je dužan pridržavati se svih uvjeta i opisa u Troškovniku, kao i važećih propisa i to posebno:</t>
  </si>
  <si>
    <t>Pravilnik o tehničkim mjerama i uvjetima za izvedbu zgrada (SL 17/70),</t>
  </si>
  <si>
    <t>Pravilnik o tehničkim mjerama i uvjetima za ugljikovodične vodozaštitne krovove i terase (SL 26/89),</t>
  </si>
  <si>
    <t>Pravilnik o tehničkim normativima za projektiranje i izvođenje radova u građevinarstvu, (SL 21/90),</t>
  </si>
  <si>
    <t>Pravilnik o tehničkim mjerama i uvjetima za nagibe krovnih ravnina, (SL 26/69),</t>
  </si>
  <si>
    <t xml:space="preserve">HRN U.J6.201 Akustika u građevinarstvu. Tehnički uvjeti za projektiranje i građenje zgrada. ili jednakovrijedno </t>
  </si>
  <si>
    <t>Posebna uputstva proizvođača upotrijebljenih materijala</t>
  </si>
  <si>
    <t>Sve radove treba izvoditi prema detaljnim nacrtima, opisima Troškovnika, tehničkim propisima te uputama Projektanta i Nadzornog inženjera. Sav uporabljeni materijal mora zadovoljiti propise i mora imati odgovarajuće isprave o sukladnosti. Svi materijali koji su predviđeni Projektom a nisu obuhvaćeni Normama moraju imati certifikate od za to ovlaštenih ustanova. Materijali za izolaciju moraju biti deponirani do ugradnje, propisno odležani te zaštićeni nakon ugradnje, u svemu prema uputama Proizvođača materijala.</t>
  </si>
  <si>
    <t xml:space="preserve">Ukoliko se ugradi neadekvatni materijal mora se ukloniti i zamijeniti novim na račun Izvođača radova. </t>
  </si>
  <si>
    <t>MATERIJALI:</t>
  </si>
  <si>
    <t>Sav materijal za izradu izolacionih radova mora zadovoljavati odgovarajuće propise:</t>
  </si>
  <si>
    <t xml:space="preserve">HRN U.F2.019, 020   plivajuće podne konstrukcije ili jednakovrijedno  </t>
  </si>
  <si>
    <t xml:space="preserve">HRN G.C7.201   polistiren ili jednakovrijedno  </t>
  </si>
  <si>
    <t xml:space="preserve">HRN G.S2.659   mineralna vuna ili jednakovrijedno  </t>
  </si>
  <si>
    <t xml:space="preserve">DIN 1854/2   teriokal kit ili jednakovrijedno  </t>
  </si>
  <si>
    <t xml:space="preserve">HRN G.C1.290   polietilenska folija ili jednakovrijedno  </t>
  </si>
  <si>
    <t xml:space="preserve">HRN U.F2.026    pluto ili jednakovrijedno  </t>
  </si>
  <si>
    <t xml:space="preserve">HRN C.C4.025   aluminijska folija ili jednakovrijedno  </t>
  </si>
  <si>
    <t xml:space="preserve">HRN U.M3.226   sirovi krovni karton ili jednakovrijedno  </t>
  </si>
  <si>
    <t xml:space="preserve">HRN B.F2.100.   negorive mineralne ploče ili jednakovrijedno  </t>
  </si>
  <si>
    <t>HRN EN 13162:2015   Toplinsko-izolacijski proizvodi za zgrade - Tvornički izrađeni proizvodi od mineralne vune (MW) - Specifikacija (EN 13162:2012+A1:2015) ili jednakovrijedno</t>
  </si>
  <si>
    <t>HRN EN 13163:2015   Toplinsko-izolacijski proizvodi za zgrade - Tvornički izrađeni proizvodi od ekspandiranog polistirena (EPS) - Specifikacija (EN 13163:2012+A2:2016) ili jednakovrijedno</t>
  </si>
  <si>
    <t>HRN EN 13164:2015   Toplinsko-izolacijski proizvodi za zgrade - Tvornički izrađeni proizvodi od ekstrudirane polistirenske pjene (XPS) - Specifikacija (EN 13164:2012+A1:2015) ili jednakovrijedno</t>
  </si>
  <si>
    <t>HRN EN 13165:2016   Toplinsko-izolacijski proizvodi za zgrade - Tvornički izrađeni proizvodi od tvrde poliuretanske pjene (PUR) - Specifikacija (EN 13165:2012+A2:2016) ili jednakovrijedno</t>
  </si>
  <si>
    <t>HRN EN 13166:2016   Toplinsko izolacijski proizvodi za zgrade - Tvornički izrađeni proizvodi od fenolne pjene (PF) - Specifikacija (EN 13166:2012+A2:2016) ili jednakovrijedno</t>
  </si>
  <si>
    <t>HRN EN 13167:2015   Toplinsko-izolacijski proizvodi za zgrade - Tvornički izrađeni proizvodi od ćelijastog (pjenastog) stakla (CG) - Specifikacija (EN 13167:2012+A1:2015) ili jednakovrijedno</t>
  </si>
  <si>
    <t>HRN EN 13168:2015   Toplinsko-izolacijski proizvodi za zgrade - Tvornički izrađeni proizvodi od drvene vune (WW) - Specifikacija (EN 13168:2012+A1:2015) ili jednakovrijedno</t>
  </si>
  <si>
    <t>HRN EN 13169:2015   Toplinsko-izolacijski proizvodi za zgrade - Tvornički izrađeni proizvodi od ekspandiranog perlita (EPB) - Specifikacija (EN 13169:2012+A1:2015) ili jednakovrijedno</t>
  </si>
  <si>
    <t>HRN EN 13170:2015   Toplinsko-izolacijski proizvodi za zgrade - Tvornički izrađeni proizvodi od ekspandiranog pluta (ICB) - Specifikacija (EN 13170:2012+A1:2015) ili jednakovrijedno</t>
  </si>
  <si>
    <t>HRN EN 13171:2015   Toplinsko-izolacijski proizvodi za zgrade - Tvornički izrađeni proizvodi od drvenih vlakana (WF) - Specifikacija (EN 13171:2012+A1:2015) ili jednakovrijedno</t>
  </si>
  <si>
    <t>HRN EN 13499:2004   Toplinsko-izolacijski proizvodi za primjenu u zgradarstvu -- Povezani sustavi za vanjsku toplinsku izolaciju (ETICS) na osnovi ekspandiranog polistirena - Specifikacija (EN 13499:2003) ili jednakovrijedno</t>
  </si>
  <si>
    <t>HRN EN 13500:2004   Toplinsko-izolacijski proizvodi za primjenu u zgradarstvu - Povezani sustavi za vanjsku toplinsku izolaciju (ETICS) na osnovi mineralne vune - Specifikacija (EN 13500:2003) ili jednakovrijedno</t>
  </si>
  <si>
    <t>Materijali za toplinsku izolaciju moraju zadovoljiti propise o proračunu elemenata na toplinsku otpornost i mogu se ugrađivati isključivo materijali sa propisanim toplinskim otporom i toplinskom vrijednosti prema normama:</t>
  </si>
  <si>
    <t>HRN EN ISO 10456:2008/Ispr.1:2013   Građevni materijali i proizvodi - Svojstva s obzirom na toplinu i vlagu - Tablične projektne vrijednosti i postupci određivanja nazivnih i projektnih toplinskih vrijednosti - Tehnički ispravak 1 (ISO 10456:2007/Cor 1:2009, EN ISO 10456:2007/AC:2009) ili jednakovrijedno</t>
  </si>
  <si>
    <t>HRN EN ISO 13370:2017   Toplinske značajke zgrada - Prijenos topline preko tla - Metode proračuna (ISO 13370:2017, EN ISO 13370:2017) ili jednakovrijedno</t>
  </si>
  <si>
    <t>HRN EN ISO 13788:2013   Značajke građevnih dijelova i građevnih dijelova zgrada s obzirom na toplinu i vlagu - Temperatura unutarnje površine kojom se izbjegava kritična vlažnost površine i unutarnja kondenzacija - Metode proračuna (ISO 13788:2012, EN ISO 13788:2012) ili jednakovrijedno</t>
  </si>
  <si>
    <t>HRN EN ISO 13789:2017   Toplinske značajke zgrada - Koeficijenti prijelaza topline transmisijom i ventilacijom - Metoda proračuna (ISO 13789:2017, EN ISO 13789:2017) ili jednakovrijedno</t>
  </si>
  <si>
    <t>Toplinske značajke prozora i vrata moraju odgovarati sljedećim standardima:</t>
  </si>
  <si>
    <t>HRN EN ISO 10077-1:2017   Toplinska svojstva prozora, vrata i zaslona - Proračun koeficijenta prolaska topline - 1. dio: Općenito (ISO 10077-1:2017, EN ISO 10077-1:2017) ili jednakovrijedno</t>
  </si>
  <si>
    <t>HRN EN ISO 10077-2:2017   Toplinska svojstva prozora, vrata i zaslona - Proračun koeficijenta prolaska topline - 2. dio: Numerička metoda za okvire (ISO 10077-2:2017, EN ISO 10077-2:2017) ili jednakovrijedno</t>
  </si>
  <si>
    <t>Materijali za zvučnu izolaciju moraju zadovoljiti propise o proračunu elemenata na zvučnu otpornost i mogu se ugrađivati isključivo materijali sa propisanim zvučnim otporom i zvučnom vrijednosti prema normama:</t>
  </si>
  <si>
    <t>HRN EN ISO 10140-1:2016   Akustika - Laboratorijsko mjerenje zvučne izolacije građevnih dijelova zgrade - 1. dio: Pravila primjene za određene proizvode (ISO 10140-1:2016, EN ISO 10140-1:2016) ili jednakovrijedno</t>
  </si>
  <si>
    <t>HRN EN ISO 10140-2:2010   Akustika - Laboratorijska mjerenja zvučne izolacije građevnih dijelova zgrade - 2. dio: Mjerenje zračne zvučne izolacije (ISO 10140-2:2010, EN ISO 10140-2:2010) ili jednakovrijedno</t>
  </si>
  <si>
    <t>HRN EN ISO 10140-3:2010/A1:2015   Akustika - Laboratorijska mjerenja zvučne izolacije građevnih dijelova zgrade - 3. dio: Mjerenje udarne zvučne izolacije (ISO 10140-3:2010/Amd 1:2015, EN ISO 10140-3:2010/A1:2015) ili jednakovrijedno</t>
  </si>
  <si>
    <t>HRN EN ISO 10140-4:2010   Akustika - Laboratorijska mjerenja zvučne izolacije građevnih dijelova zgrade - 4. dio: Mjerni postupci i zahtjevi (ISO 10140-4:2010, EN ISO 10140-4:2010) ili jednakovrijedno</t>
  </si>
  <si>
    <t>HRN EN ISO 10140-5:2010   Akustika - Laboratorijska mjerenja zvučne izolacije građevnih dijelova zgrade - 5. dio: Zahtjevi za ispitne objekte i opremu (ISO 10140-5:2010, EN ISO 10140-5:2010) ili jednakovrijedno</t>
  </si>
  <si>
    <t>HRN EN ISO 10140-5:2010/A1:2014   Akustika - Laboratorijska mjerenja zvučne izolacije građevnih dijelova zgrade - 5. dio: Zahtjevi za ispitne instalacije i opremu - Amandman 1: Buka padanja kiše (ISO 10140-5:2010/Amd 1:2014, EN ISO 10140-5:2010/A1:2014) ili jednakovrijedno</t>
  </si>
  <si>
    <t>HRN EN ISO 140-18:2008   Akustika - Mjerenje zvučne izolacije zgrada i građevnih elemenata - 18. dio: Laboratorijsko mjerenje zvuka nastalog padanjem kiše na građevne elemente (ISO 140-18:2006, EN ISO 140-18:2006) ili jednakovrijedno</t>
  </si>
  <si>
    <t>HRN EN ISO 717-1:2013   Akustika - Određivanje jednobrojne vrijednosti zvučne izolacije zgrada i građevnih dijelova zgrade - 1. dio: Zračna zvučna izolacija (ISO 717-1:2013, EN ISO 717-1:2013) ili jednakovrijedno</t>
  </si>
  <si>
    <t>HRN EN ISO 717-2:2013   Akustika - Određivanje jednobrojne vrijednosti zvučne izolacije zgrada i građevnih dijelova zgrade - 2. dio: Udarna zvučna izolacija (ISO 717-2:2013, EN ISO 717-2:2013) ili jednakovrijedno</t>
  </si>
  <si>
    <t>HRN EN ISO 12354-1:2017   Akustika u zgradarstvu - Procjena akustičkih svojstava zgrada iz svojstava građevnih dijelova zgrade - 1. dio: Zračna zvučna izolacija između prostorija (ISO 12354-1:2017, EN ISO 12354-1:2017) ili jednakovrijedno</t>
  </si>
  <si>
    <t>HRN EN ISO 12354-2:2017   Akustika u zgradarstvu - Procjena akustičkih svojstava zgrada iz svojstava građevnih dijelova zgrade - 2. dio: Udarna zvučna izolacija između prostorija (ISO 12354-2:2017, EN ISO 12354-2:2017) ili jednakovrijedno</t>
  </si>
  <si>
    <t>HRN EN ISO 12354-3:2017   Akustika u zgradarstvu - Procjena akustičkih svojstava zgrada iz svojstava građevnih dijelova zgrade - 3. dio: Zračna zvučna izolacija od vanjskog zvuka (ISO 12354-3:2017, EN ISO 12354-3:2017) ili jednakovrijedno</t>
  </si>
  <si>
    <t>HRN EN ISO 12354-4:2017   Akustika u zgradarstvu - Procjena akustičkih svojstava zgrada iz svojstava građevnih dijelova zgrade - 4. dio: Prijenos unutarnjeg zvuka prema van (ISO 12354-4:2017, EN ISO 12354-4:2017) ili jednakovrijedno</t>
  </si>
  <si>
    <t>HRN EN ISO 15186-1:2005   Akustika - Mjerenje zvučne izolacije zgrada i elemenata zgrada uporabom jakosti zvuka - 1. dio: Laboratorijska mjerenja (ISO 15186-1:2000, EN ISO 15186-1:2003) ili jednakovrijedno</t>
  </si>
  <si>
    <t>HRN EN ISO 15186-2:2010   Akustika - Mjerenje zvučne izolacije zgrada i elemenata zgrada uporabom jakosti zvuka - 2. dio: Terenska mjerenja (ISO 15186-2:2003, EN ISO 15186-2:2010) ili jednakovrijedno</t>
  </si>
  <si>
    <t>HRN EN ISO 15186-3:2010   Akustika - Mjerenje zvučne izolacije zgrada i elemenata zgrada uporabom jakosti zvuka - 3. dio: Laboratorijska mjerenja na niskim frekvencijama (ISO 15186-3:2002, EN ISO 15186-3:2010)  ili jednakovrijedno</t>
  </si>
  <si>
    <t>HRN EN 29052-1:2008   Akustika - Određivanje dinamičke krutosti - 1. dio: Materijali koji se upotrebljavaju u stanovima ispod plivajucih podova (ISO 9052-1:1989, EN 29052-1:1992) ili jednakovrijedno</t>
  </si>
  <si>
    <t>IZVEDBA:</t>
  </si>
  <si>
    <t>Termoizolacija se izvodi od materijala koji imaju osobine da slabo provode toplinu (proračunom je određena vrijednost toplinske izolacije). Izvode se prema opisu troškovnika, kvalitetno i prema HRN-a ili jednakovrijednim normama, te tehničkim propisima  za toplinsku i zvučnu izolaciju. 
Prije ugradnje izolacijskih materijala potrebno je ispitati ili dokazati atestom vrijednosti koeficijenata provodljivosti topline i difuznog otpora za sve materijale koji su korišteni u proračunima prolaza topline i otpora difuziji vodene pare. 
U slučaju potrebe zamjene bilo kojeg predviđenog materijala nekim drugim, treba tražiti uz potrebne ateste suglasnost projektanta.</t>
  </si>
  <si>
    <t>Izvođenje toplinskih i zvučnih izolacija mora biti tehnološki ispravno u svim fazama rada i mora se izvoditi propisanim redoslijedom.</t>
  </si>
  <si>
    <t>Sav materijal za izolaciju mora biti prvorazredne kvalitete i odgovarati postojećim propisima i standardima.</t>
  </si>
  <si>
    <t>Za atestirane detalje Proizvođača nije potrebna suglasnost Projektanta.</t>
  </si>
  <si>
    <t>OBRAČUN:</t>
  </si>
  <si>
    <t>Obračun termoizolaterskih radova vrši se po metru kvadratnom [m2] uključivo sa svim prelaznim, montažnim i dopunskim detaljima bez posebne doplate, po metru dužnom [m1] izvedenog rada ili komadu [kom], a sve ovisno o vrsti rada koji se obračunava.</t>
  </si>
  <si>
    <t>Obračun se vrši prema postojećim normama GN 301-501 i GN 561-300 ili jednakovrijednim.</t>
  </si>
  <si>
    <t>Jedinična cijena treba sadržavati:</t>
  </si>
  <si>
    <t xml:space="preserve"> - dobavu kompletnog materijala za ugradbu, glavnog i pomoćnog, sa troškovima transporta;</t>
  </si>
  <si>
    <t xml:space="preserve"> - transport, radne skele i platforme</t>
  </si>
  <si>
    <t xml:space="preserve"> - sav rad, uključujući unutarnji horizontalni i vertikalni transport na mjesto ugradbe;</t>
  </si>
  <si>
    <t xml:space="preserve"> - sav rad, grijanje mase, premazi, krojenje traka i sl.</t>
  </si>
  <si>
    <t xml:space="preserve"> - priprema podloge za izvedbu izolacije čišćenjem, prednamazima i sl.</t>
  </si>
  <si>
    <t xml:space="preserve"> - alat i strojeve;</t>
  </si>
  <si>
    <t xml:space="preserve"> - troškove odležavanja izolacijskog materijala;</t>
  </si>
  <si>
    <t xml:space="preserve"> - izmjere potrebne za izvedbu i obračun;</t>
  </si>
  <si>
    <t xml:space="preserve"> - čišćenje podloga prije izvedbe izolacije;</t>
  </si>
  <si>
    <t xml:space="preserve"> - ateste materijala</t>
  </si>
  <si>
    <t>Kod izvedbe hidroizolacijskih radova izvođač se mora pridržavati svih uvjeta i opisa iz troškovnika kao i važećih propisa i to posebno:</t>
  </si>
  <si>
    <t>Pravilnik o tehničkim mjerama i uvjetima za izvedbu zgrada, (SL 17/70),</t>
  </si>
  <si>
    <t>Pravilnik o tehničkim normativima za projektiranje i izvođenje radova u građevinarstvu, (SL 21/90)</t>
  </si>
  <si>
    <t>Pravilnik o tehničkim mjerama i uvjetima za nagibe krovnih ploha (SL 26/64)</t>
  </si>
  <si>
    <t>Pravilnik o tehničkim mjerama za ugljikovodične hidroizolacije, (SL 26/69),</t>
  </si>
  <si>
    <t xml:space="preserve">Sve radove treba izvoditi prema detaljnim nacrtima, opisima Troškovnika, tehničkim propisima te uputama Projektanta i Nadzornog inženjera. Sav uporabljeni materijal mora zadovoljiti propise i mora imati odgovarajuće isprave o sukladnosti. </t>
  </si>
  <si>
    <t>Eventualne izmjene materijala, te načina izvedbe tijekom gradnje, moraju se izvršiti pismenim dogovorom s projektantom i nadzornim inženjerom. Sve više radnje, koje  neće  biti  na  taj  način  utvrđene, neće  se  priznati  u  obračunu.</t>
  </si>
  <si>
    <t>Ukoliko  se  stavkom  troškovnika  traži  materijal koji  nije  obuhvaćen  propisima, ima  se  u  svemu  izvesti  prema  uputama  proizvođača, te uz  garanciju  i  ateste  za to ovlaštenih  ustanova.</t>
  </si>
  <si>
    <t>Kod izrade hidroizolacije treba se u potpunosti pridržavati uputstva proizvođača materijala, kako u pogledu pripreme podloge, svih faza rada, zaštite izvedene izolacije, te uvjeta rada (atmosferskih prilika, temperatura i sl.). Kod pripreme podloge za sve vrste izolacija potrebno je površinu zida ili poda dobro očistiti od svih nečistoća, prašine, krhotina i masnoća, a eventualne veće neravnine kod betonskih površina zapuniti mortom za izravnanje.</t>
  </si>
  <si>
    <t>Za  atestirane  detalje  proizvođača  nije  potrebna  suglasnost  projektanta - ovo  se  ne odnosi  na  posebne  detalje, koji  su  projektom  već definirani.</t>
  </si>
  <si>
    <t>Obračun  se  vrši  prema  postojećim  normama  GN - 301.5 ili jednakovrijedno.</t>
  </si>
  <si>
    <t>MATERIJALI</t>
  </si>
  <si>
    <t>Sav materijal i način izvedbe izolacije mora zadovoljiti postojeće tehničke propise i HRN standarde ili druge standarde ako je tako definirano u stavci troškovnika.</t>
  </si>
  <si>
    <t xml:space="preserve">HRN U.M3.240  hladni premaz ili jednakovrijedno          </t>
  </si>
  <si>
    <t xml:space="preserve">HRN U.M3.224 , HRN U.M3.224  vrući premaz ili jednakovrijedno            </t>
  </si>
  <si>
    <t xml:space="preserve">HRN U.M3.232 , HRN U.M3.221 , HRN U.M3.226   ljepenke ili jednakovrijedno                  </t>
  </si>
  <si>
    <t xml:space="preserve">HRN A.3.026 , HRN A.3.027  bitumenizirana juta ili jednakovrijedno   </t>
  </si>
  <si>
    <t>HRN U.M3.220   Sirovi krovni kartoni ili jednakovrijedno</t>
  </si>
  <si>
    <t>HRN U.M3.226   Bitum. traka s uloškom od sirovog krovnog kartona, uvjeti i kvaliteta ili jednakovrijedno</t>
  </si>
  <si>
    <t>HRN U.M3.231   Bitum. traka s uloškom od staklenog voala ili jednakovrijedno</t>
  </si>
  <si>
    <t>HRN U.M3.224   Jednostrana obložena aluminijska folija, uvjeti i kvaliteta ili jednakovrijedno</t>
  </si>
  <si>
    <t>HRN U.M3.230   Bitum. traka s uloškom od alum. folije ili jednakovrijedno</t>
  </si>
  <si>
    <t>HRN U.M3.240   Hidroiz. materijal na osnovu organskih rastvaraća za hladni postupak ili jednakovrijedno</t>
  </si>
  <si>
    <t>HRN U.M3.242   Hidroiz. materijal na osnovu bitumenskih emulzija za hladni postupak ili jednakovrijedno</t>
  </si>
  <si>
    <t>HRN U.M3.244   Hidroiz. materijal za topli postupak ili jednakovrijedno</t>
  </si>
  <si>
    <t>HRN G.C8.520   Opće odredbe za ispitivanje folija ili jednakovrijedno</t>
  </si>
  <si>
    <t>Hidroizolacijske trake i bitumen u pogledu kakvoće mora odgovarati slijedećim standardima:</t>
  </si>
  <si>
    <t>HRN EN 58:2012   Bitumen i bitumenska veziva - Uzorkovanje bitumenskih veziva (EN 58:2012) ili jednakovrijedno</t>
  </si>
  <si>
    <t>HRN EN 495-5:2013  Savitljive hidroizolacijske trake - Određivanje pregibljivosti pri niskoj temperaturi - 5. dio: Plastične i elastomerne hidroizolacijske trake za krovove (EN 495-5:2013) ili jednakovrijedno</t>
  </si>
  <si>
    <t>HRN EN 1296:2003   Savitljive hidroizolacijske trake - Bitumenske, plastične i elastomerne hidroizolacijske trake za krovove - Metoda umjetnog starenja dugotrajnim izlaganjem povišenoj temperaturi (EN 1296:2000) ili jednakovrijedno</t>
  </si>
  <si>
    <t>HRN EN 1107-1:2003  Savitljive hidroizolacijske trake - Određivanje stalnosti dimenzija - 1. dio: Bitumenske hidroizolacijske trake za krovove (EN 1107-1:1999) ili jednakovrijedno</t>
  </si>
  <si>
    <t>HRN EN 1107-2:2003  Savitljive hidroizolacijske trake - Određivanje stalnosti dimenzija - 2. dio: Plastične i elastomerne hidroizolacijske trake za krovove (EN 1107-2:2001) ili jednakovrijedno</t>
  </si>
  <si>
    <t>HRN EN 1109:2013  Savitljive hidroizolacijske trake - Bitumenske hidroizolacijske trake za krovove - Određivanje savitljivosti pri niskoj temperaturi (EN 1109:2013) ili jednakovrijedno</t>
  </si>
  <si>
    <t>HRN EN 1110:2011  Savitljive hidroizolacijske trake - Bitumenske hidroizolacijske trake za krovove - Određivanje postojanosti pri povišenoj temperaturi (EN 1110:2010) ili jednakovrijedno</t>
  </si>
  <si>
    <t>HRN EN 1844:2013  Savitljive hidroizolacijske trake - Određivanje otpornosti na ozon - Plastične i elastomerne hidroizolacijske trake za krovove (EN 1844:2013) ili jednakovrijedno</t>
  </si>
  <si>
    <t>HRN EN 1847:2009  Savitljive hidroizolacijske trake - Plastične i elastomerne hidroizolacijske trake za krovove - Metode izlaganja tekućim kemikalijama uključujući vodu (EN 1847:2009) ili jednakovrijedno</t>
  </si>
  <si>
    <t>HRN EN 1848-1:2002  Savitljive hidroizolacijske trake - Određivanje duljine, širine i ravnosti - 1. dio: Bitumenske hidroizolacijske trake za krovove (EN 1848-1:1999) ili jednakovrijedno</t>
  </si>
  <si>
    <t>HRN EN 1848-2:2002  Savitljive hidroizolacijske trake - Određivanje duljine, širine i ravnosti - 2. dio: Plastične i elastomerne hidroizolacijske trake za krovove (EN 1848-2:2001) ili jednakovrijedno</t>
  </si>
  <si>
    <t>HRN EN 1849-1:2002  Savitljive hidroizolacijske trake - Određivanje debljine i mase po jedinici površine - 1. dio: Bitumenske hidroizolacijske trake za krovove (EN 1849-1:1999) ili jednakovrijedno</t>
  </si>
  <si>
    <t>HRN EN 1849-2:2009  Savitljive hidroizolacijske trake - Određivanje debljine i mase po jedinici površine - 2. dio: Plastične i elastomerne hidroizolacijske trake (EN 1849-2:2009) ili jednakovrijedno</t>
  </si>
  <si>
    <t>HRN EN 1850-1:2003  Savitljive hidroizolacijske trake - Određivanje vidljivih nedostataka - 1. dio: Bitumenske hidroizolacijske trake za krovove (EN 1850-1:1999) ili jednakovrijedno</t>
  </si>
  <si>
    <t>HRN EN 1850-2:2003  Savitljive hidroizolacijske trake - Određivanje vidljivih nedostataka - 2. dio: Plastične i elastomerne hidroizolacijske trake za krovove (EN 1850-2:2001) ili jednakovrijedno</t>
  </si>
  <si>
    <t>HRN EN 1928:2003  Savitljive hidroizolacijske trake - Bitumenske, plastične i elastomerne hidroizolacijske trake za krovove - Određivanje vodonepropusnosti (EN 1928:2000) ili jednakovrijedno</t>
  </si>
  <si>
    <t>HRN EN 1931/AC:2005  Savitljive hidroizolacijske trake - Bitumenske, plastične i elastomerne hidroizolacijske trake za krovove - Određivanje paropropusnosti (EN 1931:2000/AC:2001) ili jednakovrijedno</t>
  </si>
  <si>
    <t>HRN EN 12039:2016/Ispr.1:2017  Savitljive hidroizolacijske trake - Bitumenske hidroizolacijske trake za krovove - Određivanje prionljivosti posipa (EN 12039:2016/AC:2017) ili jednakovrijedno</t>
  </si>
  <si>
    <t>HRN EN 12310-1:2003  Savitljive hidroizolacijske trake - Određivanje otpornosti na trganje (tijelo čavla) - 1. dio: Bitumenske hidroizolacijske trake za krovove (EN 12310-1:1999) ili jednakovrijedno</t>
  </si>
  <si>
    <t>HRN EN 12310-2:2003  Savitljive hidroizolacijske trake - Određivanje otpornosti na trganje - 2. dio: Plastične i elastomerne hidroizolacijske trake za krovove (EN 12310-2:2000) ili jednakovrijedno</t>
  </si>
  <si>
    <t>HRN EN 12311-1:2003  Savitljive hidroizolacijske trake - Određivanje vlačnih svojstava - 1. dio: Bitumenske hidroizolacijske trake za krovove (HRN EN 12311-1:2003) ili jednakovrijedno</t>
  </si>
  <si>
    <t>HRN EN 12311-2:2013  Savitljive hidroizolacijske trake - Određivanje vlačnih svojstava - 2. dio: Plastične i elastomerne hidroizolacijske trake za krovove  (EN 12311-2:2013) ili jednakovrijedno</t>
  </si>
  <si>
    <t>HRN EN 12316-1:2003  Savitljive hidroizolacijske trake - Određivanje otpornosti spojeva na razdvajanje - 1. dio: Bitumenske hidroizolacijske trake za krovove (EN 12316-1:1999) ili jednakovrijedno</t>
  </si>
  <si>
    <t>HRN EN 12316-2:2013  Savitljive hidroizolacijske trake - Određivanje otpornosti spojeva na razdvajanje - 2. dio: Plastične i elastomerne hidroizolacijske trake za krovove (EN 12316-2:2013) ili jednakovrijedno</t>
  </si>
  <si>
    <t>HRN EN 12317-1:2003  Savitljive hidroizolacijske trake - Određivanje posmične otpornosti spojeva - 1. dio: Bitumenske hidroizolacijske trake za krovove (EN 12317-1:1999) ili jednakovrijedno</t>
  </si>
  <si>
    <t>HRN EN 12317-2:2011  Savitljive hidroizolacijske trake - Određivanje posmične otpornosti spojeva - 2. dio: Plastične i elastomerne hidroizolacijske trake (EN 12317-2:2010) ili jednakovrijedno</t>
  </si>
  <si>
    <t>HRN EN 12691:2018  Savitljive hidroizolacijske trake - Bitumenske, plastične i elastomerne hidroizolacijske trake za krovove - Određivanje otpornosti na udarac (EN 12691:2018) ili jednakovrijedno</t>
  </si>
  <si>
    <t>HRN EN 12730:2015  Savitljive hidroizolacijske trake - Bitumenske, plastične i elastomerne hidroizolacijske trake za krovove - Određivanje otpornosti na statičko opterećenje (EN 12730:2015) ili jednakovrijedno</t>
  </si>
  <si>
    <t>HRN EN 13111:2010  Savitljive hidroizolacijske trake - Podložne trake za prijeklopno pokrivanje krovova i za zidove - Određivanje otpornosti na prodiranje vode (EN 13111:2010) ili jednakovrijedno</t>
  </si>
  <si>
    <t>HRN EN 13416:2002  Savitljive hidroizolacijske trake - Bitumenske, plastične i elastomerne hidroizolacijske trake za krovove - Pravila za uzorkovanje (EN 13416:2001) ili jednakovrijedno</t>
  </si>
  <si>
    <t>HRN EN 13583:2012  Savitljive hidroizolacijske trake - Bitumenske, plastične i elastomerne hidroizolacijske trake za krovove - Određivanje otpornosti na tuču (EN 13583:2012) ili jednakovrijedno</t>
  </si>
  <si>
    <t>HRN EN 13859-1:2014  Savitljive hidroizolacijske trake - Definicije i značajke podložnih traka - 1. dio: Podložne trake za prijeklopno pokrivanje krovova (EN 13859-1:2014) ili jednakovrijedno</t>
  </si>
  <si>
    <t>HRN EN 13859-2:2014  Savitljive hidroizolacijske trake - Definicije i značajke podložnih traka - 2. dio: Podložne trake za zidove (EN 13859-2:2014) ili jednakovrijedno</t>
  </si>
  <si>
    <t>HRN EN 13897:2005   Savitljive hidroizolacijske trake - Bitumenske, plastične i elastomerne hidroizolacijske trake za krovove - Određivanje vodonepropusnosti nakon rastezanja pri niskoj temperaturi (EN 13897:2004) ili jednakovrijedno</t>
  </si>
  <si>
    <t>HRN EN 13956:2012  Savitljive hidroizolacijske trake - Plastične i elastomerne hidroizolacijske trake za krovove - Definicije i značajke (EN 13956:2012) ili jednakovrijedno</t>
  </si>
  <si>
    <t>HRN EN 13967:2017  Savitljive hidroizolacijske trake - Plastične i elastomerne trake za zaštitu od vlage i vode iz tla - Definicije i značajke (EN 13967:2012) ili jednakovrijedno</t>
  </si>
  <si>
    <t>HRN EN 13969:2005/A1:2008   Savitljive hidroizolacijske trake - Bitumenske trake za zaštitu od vlage i vode iz tla - Definicije i značajke (EN 13969:2004/A1:2006) ili jednakovrijedno</t>
  </si>
  <si>
    <t>HRN EN 13970:2005/A1:2008   Savitljive hidroizolacijske trake - Bitumenske paronepropusne trake - Definicije i značajke (EN 13970:2004/A1:2006) ili jednakovrijedno</t>
  </si>
  <si>
    <t>HRN EN 13984:2013   Savitljive hidroizolacijske trake - Plastične i elastomerne paronepropusne trake - Definicije i značajke (EN 13984:2013) ili jednakovrijedno</t>
  </si>
  <si>
    <t>HRN EN 12597:2014   Bitumen i bitumenska veziva - Nazivlje (EN 12597:2014) ili jednakovrijedno</t>
  </si>
  <si>
    <t>HRN EN 1425:2012  Bitumen i bitumenska veziva - Karakterizacija vidljivih svojstava (EN 1425:2012) ili jednakovrijedno</t>
  </si>
  <si>
    <t>HRN EN 1426:2015  Bitumen i bitumenska veziva - Određivanje penetracije iglom (EN 1426:2015) ili jednakovrijedno</t>
  </si>
  <si>
    <t>HRN EN 1427:2015  Bitumen i bitumenska veziva - Određivanje točke razmekšanja - Metoda prstena i kuglice (EN 1427:2015) ili jednakovrijedno</t>
  </si>
  <si>
    <t>HRN EN 1428:2012  Bitumen i bitumenska veziva - Određivanje sadržaja vode u bitumenskim emulzijama - Metoda azeotropne destilacije (EN 1428:2012) ili jednakovrijedno</t>
  </si>
  <si>
    <t>HRN EN 12594:2014  Bitumen i bitumenska veziva - Priprema ispitnih uzoraka (EN 12594:2014) ili jednakovrijedno</t>
  </si>
  <si>
    <t>HRN EN 14909:2012  Savitljive hidroizolacijske trake - Plastične i elastomerne trake za sprečavanje kapilarnog podizanja vode - Definicije i značajke (EN 14909:2012) ili jednakovrijedno</t>
  </si>
  <si>
    <t>HRN EN 14967:2008  Savitljive hidroizolacijske trake - Bitumenske trake za sprečavanje kapilarnog podizanja vode - Definicije i značajke (EN 14967:2006) ili jednakovrijedno</t>
  </si>
  <si>
    <t>HRN EN 16002:2010  Savitljive hidroizolacijske trake - Bitumenske, plastične i elastomerne hidroizolacijske trake za krovove - Određivanje otpornosti na podizanje vjetrom (prEN 16002) ili jednakovrijedno</t>
  </si>
  <si>
    <t>Gotova hidroizolacija mora biti tako izvedena da trajno spriječi prodiranje vode kroz hidroizolaciju i da se zbog utjecaja temperaturnih promjena i konstruktivnih pomicanja ne smanji sposobnost za sprečavanje prodiranja vode i vlage na mjestima na kojima se hidroizolacija završava, spaja s drugim elementima ili prekida. Zato kod svih hidroizolacija treba izvesti solidnu podlogu i horizontalnu hidroizolaciju treba podići 20cm uz vertikalnu hidroizolaciju. Svaka hidroizolacija mora neposredno nakon izvedbe biti zaštićena od sunčanih zraka. Hidroizolacija zidova i podova mora biti zaštićena od mogućnosti fizičkog oštećivanja. Isto tako i hidroizolacija postavljena preko krova mora biti zaštićena od oštećenja koja mogu nastati mehaničkim putem. Kod izvođenja radova hidroizolacije trebaju biti i ispunjeni uvjeti iz “Pravilnika o zaštiti  na radu u građevinarstvu”, (Sužbeni list 42/68 i 45/68), koji se odnosi na hidroizolacije.</t>
  </si>
  <si>
    <t xml:space="preserve">Za izradu hidroizolacije smiju se upotrebljavati materijali koji odgovaraju standardima, a materijale za koje ne postoje standardi samo onda ako je atestom utvrđeno da se takvi materijali mogu upotrijebiti za hidroizolaciju.
Za izradu izolacije predviđaju se materijali čije osobine određuju standard: 
DIN 18195, 2. dio – Profi Baudicht - modificirani bitumenski debeloslojni premaz ili jednakovrijedno
DIN 18195, 10 dio – DS Systemshutz – zaštitna traka izolacije ili jednakovrijedno
DIN 4095 – DS Systemshutz –  okomiti dio za drenažu ili jednakovrijedno </t>
  </si>
  <si>
    <t>Posebnu pažnju obratiti na zaštitu od požara kod rada sa vrućim bitumenskim premazima i varenim ljepenkama zbog velike zapaljivosti bitumena. U slučaju požara gasiti pijeskom ili pjenom. Gašenje vodom je opasno zbog prskanja vrelog bitumena.</t>
  </si>
  <si>
    <t>Parna brana je visoko vrijedni izolacioni sloj koji se postavlja ispod toplinske izolacije. Prije polaganja parne brane moraju biti izvedena podnožja u uglovima (holkeri), tako da se izolacijske trake ne lome pod pravim kutom, nego se koso postavljaju na vertikalnu plohu. Podloga mora biti očišćena od prašine, mora biti ravna i potpuno suha. Max. vlažnost podloge je 3% mase. Parna brana se može polagati samo po suhu vremenu. Za parnu branu primjenjuju se metalne (aluminijske) folije unutar bitumenske trake za zavarivanje polagane na hladni bitumenski prednamaz, ili PE folije za parne brane debljine min. 0,4mm u sustavu odabranih hidroizolacijskih traka, polagane na zaglađenu podlogu.</t>
  </si>
  <si>
    <t>Izvođenje hidroizolacije mora biti tehnološki ispravno u svim fazama rada i mora se izvoditi propisanim redoslijedom.</t>
  </si>
  <si>
    <t>Kompletna manipulacija i uskladištenje izolacionih traka vrši se u vertikalnom položaju.</t>
  </si>
  <si>
    <t>Hidroizolacija mora izdržati otpornost na hidrostatski tlak prema izvješću geomehaničkog elaborata.</t>
  </si>
  <si>
    <t>HIDROIZOLACIJA  LJEPENKAMA I BITUMENSKIM MASAMA</t>
  </si>
  <si>
    <t>Ako se bitumenska hidroizolacija polaže na betonsku podlogu ili žbuku, treba je obraditi hladnim bitumenskim premazom s organskim rastvaračem ili prskanjem emulzijom za primjenu bitumenskih izolacija. Kod vlažnih podloga obvezna je upotreba emulzije.</t>
  </si>
  <si>
    <t>Slojevi izolacijskih traka i premaza izvode se, po vrsti i položaju, isključivo prema opisu u stavci troškovnika. Bitumenska masa za vruće premaze mora biti zagrijana na 180°C, a nanosi se neposredno ispred izolacione trake koja mora biti zalijepljena na prethodni sloj cijelom površinom.</t>
  </si>
  <si>
    <t>Slojevi izolacijskih traka i premaza izvode se, po vrsti i položaju, striktno prema opisu u stavci troškovnika. Bitumenska masa za vruće premaze mora biti zagrijana na 180°C, a nanosi se neposredno ispred izolacione trake koja mora biti zalijepljena na prethodni sloj cijelom svojom površinom.</t>
  </si>
  <si>
    <t>Svi preklopi traka ljepenke moraju biti min 15 cm i premazani vrućom bitumenskom masom. Ukoliko se u stavci troškovnika traži druga širina preklopa, ima se po tome postupiti. Spajanje vršiti zagrijavanjem pomoću plamenika. Ovisno o detalju pri polaganju izolacije uz zidove istu treba uzdići vertikalno 15-20 cm  što se ne plaća posebno, već je to dio izolacije.</t>
  </si>
  <si>
    <t>Kod polaganja bitumenskih masa za izolaciju iste treba zagrijati do propisane temperature, prema uputstvu proizvođača, te mora biti otporna na tu temperaturu ukoliko se u samoj stavci troškovnika, obzirom na klimatske prilike, ne traži veća temperatura otpornosti ili se primjenjuje druga izolacija sa drugim svojstvima. Prije polaganja hidroizolacije provjeriti kvalitetu podloge.</t>
  </si>
  <si>
    <t>Nakon varenja potrebno je provjeriti nepropusnost spoja posebnim aparatom upuhivanjem zraka u eventualne pukotine, koje onda treba naknadno popraviti varenjem plamenikom. Sve spojeve nakon varenja potrebno je dodatno osigurati nanošenjem PVC otopine tip S iz tube na spoj traka. Kod T-spoja traka dodatno osiguranje se vrši ili varenjem plamenikom ili injektiranjem PVC otopine u kapilare trake.</t>
  </si>
  <si>
    <t>Sve spojeve izvesti sa originalnim komadima za prodore i uglove, te rubnim limovima istom metodom kao spajanje traka. Rubni lim je izrađen od obostrano pocinčanog čeličnog lima debljine 0,6 mm, koji je s jedne strane kaširan mekom hidroizolacijskom folijom debljine 0,8 mm.</t>
  </si>
  <si>
    <t>To je izolacija od meke PVC folije ojačane sintetskim vlaknima, visoke otpornosti na temperaturna naprezanja. Polaže se mehaničkim pričvršćenjem prema uputi proizvođača s obradom spojeva i izvedbom detalja po uputama proizvođača.</t>
  </si>
  <si>
    <t>Hidroizolacija treba odgovarati propisima DIN 16 735 ili jednakovrijedno.</t>
  </si>
  <si>
    <t>Obračun hidroizolaterskih radova vrši se po metru kvadratnom konačno izoliranog prostora uključivo sa svim prelaznim ili specijalnim detaljima koji se posebno ne obračunavaju, po metru dužnom [m1] izvedenog rada ili komadu [kom], a sve ovisno o vrsti rada koji se obračunava. Hidroizolacija vodolovnih grla obračunava se po komadu,a zavšni profili po m1.</t>
  </si>
  <si>
    <t>Jedinična cijena hidroizolacijskih radova sadrži:</t>
  </si>
  <si>
    <t xml:space="preserve"> - dobavu kompletnog materijala sa troškovima transporta;</t>
  </si>
  <si>
    <t xml:space="preserve"> - sav rad, uključujući unutarnji transport na mjesto ugradbe, alat i strojeve;</t>
  </si>
  <si>
    <t xml:space="preserve"> - sav  potreban  materijal, brtvljenja, obrada detalja, pomoćne radove i sl.</t>
  </si>
  <si>
    <t xml:space="preserve"> - priprema vrućeg bitumena na gradilištu;</t>
  </si>
  <si>
    <t xml:space="preserve"> - čišćenje ploha prije izvedbe izolacije sa zalijevanjem eventualnih reški;</t>
  </si>
  <si>
    <t>Pri izvedbi fasaderskih radova izvođač je dužan pridržavati se svih uvjeta i opisa u troškovniku, kao i važećih propisa i to posebno:</t>
  </si>
  <si>
    <t xml:space="preserve">Svi  radovi  se  moraju  izvesti  prema  podacima  iz  projektne  dokumentacije  te prema  tehničkim  uvjetima  za  izvođenje  fasaderskih  radova. </t>
  </si>
  <si>
    <t>Sav materijal za fasaderske radove mora zadovoljavati odgovarajuće propise:</t>
  </si>
  <si>
    <t>HRN EN 998-1:2016   Specifikacija morta za ziđe - 1. dio: Vanjska i unutarnja žbuka (EN 998-1:2016) ili jednakovrijedno</t>
  </si>
  <si>
    <t>od HRN EN 1015-1:2000/A1:2008   Metode ispitivanja mortova za ziđe - 1. dio: Određivanje veličine čestica (postupkom sijanja) (EN 1015-1:1998/A1:2006) ili jednakovrijedno</t>
  </si>
  <si>
    <t>do HRN EN 1015-21:2003   Metode ispitivanja mortova za ziđe - 21. dio: Određivanje kompatibilnosti jednoslojnih vanjskih žbuka s podlogama (EN 1015-21:2002) ili jednakovrijedno</t>
  </si>
  <si>
    <t>HRN B.C1.030., B.C8.030 – za građevni gips ili jednakovrijedno
HRN B.C1.020., B.C8.042 – za građevno vapno ili jednakovrijedno
HRN B.C8.015., 022 - 026 – za cement ili jednakovrijedno
HRN B.C8.011                   – za portland cement ili jednakovrijedno
HRN B.C8.030                   – za pijesak ili jednakovrijedno
HRN U.M3.010.,U.M2.012 – za mortove ili jednakovrijedno
HRN U.F2.010                   –  tehnički normativi za izvođenje fasaderskih radova ili jednakovrijedno
DIN 4030      - suspenzija za izolaciju ili jednakovrijedno
WTA - 2-9-04/D i DIN EN  998-1 bzw. DIN V 18550.  - sanirna žbuka - špric ili jednakovrijedno
WTA - 2-9-04/D i DIN EN  998-1     - sanirna žbuka za izravnavanje ili jednakovrijedno
WTA - 2-9-04/D i DIN EN  998-1     - sanirna žbuka ili jednakovrijedno
DIN 18550-4 i DIN EN  998-1        - gotovi suhi mort za izradu sokla ili jednakovrijedno
DIN 18550-T2 i DIN EN  998-1     - fina žbuka ili jednakovrijedno</t>
  </si>
  <si>
    <t>Materijali za fasaderske radove u pogledu kakvoće moraju odgovarati svim važećim standardima i pojedinačnim standardima i normama za svaki ugrađeni materijal koji je sastavni dio fasadne žbuke.</t>
  </si>
  <si>
    <t>Materijali koji nisu obuhvaćeni normama moraju imati certifikate od za to ovlaštenih ustanova. Podloga na koju se nanosi fasadna žbuka ili boja mora biti potpuno očišćena od masnoća, ostataka armature, žice i sl, ravna, dovoljno hrapava, u svemu prema zahtjevima proizvođača žbuke. Gotova žbuka (i boja) mora biti ujednačene boje, potpuno ravna, oštrih ili zaobljenih bridova (prema projektu) dobro sljubljena sa podlogom (kao i slojevi međusobno), bez pukotina i oštećenja. Radovi se ne smiju izvoditi po lošem vremenu, koje bi moglo utjecati na kvalitetu radova. Izvođač je dužan dati projektantu na uvid izbor boja i tonova, te izraditi probne uzorke.</t>
  </si>
  <si>
    <t>Materijali za žbuke od poliakrilne mase sastoje se iz agregata, postojanih pigmenata, te akrilnog veziva.</t>
  </si>
  <si>
    <t>Materijali za vodoodbojne fasadne žbuke sastoje se iz žbuka na bazi cementa i vapna sa dodatkom raznih aditiva za dobivanje vodoodbojnih svojstava žbuke.</t>
  </si>
  <si>
    <t>Svi nanosi žbuke i premazi moraju imati:</t>
  </si>
  <si>
    <t>I/ dobra fizičko - mehanička svojstva,</t>
  </si>
  <si>
    <t>II/ dobra vlažnosna svojstva,</t>
  </si>
  <si>
    <t>III/ visoku rezidentnost i vremensko postojanje,</t>
  </si>
  <si>
    <t>IV/ povoljnu i laganu ugradljivost.</t>
  </si>
  <si>
    <t>Fizičko - mehanička svojstva:</t>
  </si>
  <si>
    <t xml:space="preserve"> - otpornost na habanje</t>
  </si>
  <si>
    <t xml:space="preserve"> - otpornost na udarce</t>
  </si>
  <si>
    <t>Vlažnosna svojstva:</t>
  </si>
  <si>
    <t xml:space="preserve"> - otpornost na ispiranje kišom</t>
  </si>
  <si>
    <t xml:space="preserve"> - otpornosti prema atmosferskoj vlazi</t>
  </si>
  <si>
    <t xml:space="preserve"> - otpornost na hidrostatski tlak</t>
  </si>
  <si>
    <t xml:space="preserve"> - paropropusnost</t>
  </si>
  <si>
    <t>Rezistentnost:</t>
  </si>
  <si>
    <t xml:space="preserve"> - otpornost prema povišenim temperaturama</t>
  </si>
  <si>
    <t xml:space="preserve"> - promjene boje pod djelovanjem sunca i kiše</t>
  </si>
  <si>
    <t xml:space="preserve"> - otpornost prema brzom starenju</t>
  </si>
  <si>
    <t xml:space="preserve"> - otpornost prema kemikalijama</t>
  </si>
  <si>
    <t>Podloga na koju se nanosi žbuka za fasadu od sintetičkih materijala treba biti suha, bez masnih mrlja i prašine.</t>
  </si>
  <si>
    <t>Stare i jako porozne podloge potrebno je ukloniti i zamijeniti novima.</t>
  </si>
  <si>
    <t>OPĆI UVJETI POSTAVLJANJA ETICS SUSTAVA</t>
  </si>
  <si>
    <t>Sustavi s nazivnom debljinom armaturnog sloja 3 mm:</t>
  </si>
  <si>
    <t>Sustavi s nazivnom debljinom armaturnog sloja 5 mm:</t>
  </si>
  <si>
    <t>Izvođenjem je potrebno osigurati srednju debljinu armaturnog sloja ≥4,5 mm, a minimalnu na svim pozicijama od ≥4,0 mm. Pozicija staklene mrežice mora biti u gornjoj trećini armaturnog sloja.</t>
  </si>
  <si>
    <t>Sustavi s povišenim zahtjevima</t>
  </si>
  <si>
    <t>Eventualno zahtijevane veće debljine armaturnog sloja ili dvostruko armiranje, radi postizanje veće otpornosti na udar pojedinih dijelova fasade se obračunavaju uz dodatne troškove.</t>
  </si>
  <si>
    <t>Dodatno mehaničko pričvršćenje ETICS-a neophodno je kod velikih opterećenja fasade vjetrom, kod nenosivih ili podloga s problematičnom prionjivošću, debeloslojnih sustava, sustava s oblogom i sl.</t>
  </si>
  <si>
    <t>Tip i broj pričvrsnica ovise o opterećenju vjetrom na fasadi koje se određuje se u skladu s hrvatskom normom HRN EN 1991-1-4:2012 Eurokod 1: Djelovanja na konstrukcije - Dio 1-4: Opća djelovanja - Djelovanja vjetra (EN 1991-1-4:2005+AC:2010+A1:2010) ili jednakovrijedno i HRN EN 1991-1-4:2012/NA:2012 Eurokod 1: Djelovanja na konstrukcije - Dio 1-4: Opća djelovanja - Djelovanja vjetra - Nacionalni dodatak ili jednakovrijedno, te nosivosti pričvrsnice na predmetnoj podlozi. Opterećenje vjetrom ovisi o geografskom položaju, tj. o nazivnoj brzini vjetra, visini građevine, kategoriji terena i nadmorskoj visini. Minimalni broj pričvrsnica je 6 kom/m2, a maksimalni 12 kom/m2.</t>
  </si>
  <si>
    <t>Širina rubne zone, na kojem je opterećenje vjetrom veće ovisi o visini i tlocrtnoj dispoziciji objekta.</t>
  </si>
  <si>
    <t>Pričvrsnica mora posjedovati europsku tehničku ocjenu (ETA) u skladu europskom smjernicom ETAG 014 ili jednakovrijedno.</t>
  </si>
  <si>
    <t>Duljinu pričvrsnica je potrebno odrediti tako da se osigura dubina sidrenja u osnovnu podlogu (ciglu, beton, blok-opeku, lagani ili porasti beton), deklarirana od proizvođača.</t>
  </si>
  <si>
    <t>U slučajevima kad nije moguće definirati nosivost pričvrsnice na predmetnoj podlozi (npr. prirodni kamen i sl.) ili je upitna nosivost podloge (npr. stara sipka puna opeka i sl.) potrebno je provesti ispitivanje nosivosti pričvrsnice na podlozi (tzv. "pull-off" test)</t>
  </si>
  <si>
    <t>Dijelove sustava i spojeve sustava s prozorom i prozorskom klupčicom potrebno je isplanirati i izvesti tako da se onemogući prodiranje oborina u ETICS sustav, podlogu ili prozor.</t>
  </si>
  <si>
    <t>Kod naknadne ugradnje prozorske klupčice potrebno je gornju stranu ETICS sustava zaštititi od vremenskih utjecaja armaturnim slojem, koji se dodatno izolira odgovarajućom polimer-cementnom hidroizolacjskom prema uputi proizvođača. Hidroizolacijsku masu podići i na bočne vertikalne strane u visini ≥6 cm. Podlogu za montiranje prozorske klupčice izvesti u padu ≥5° s horizontalnim prepustom ≥4 cm.</t>
  </si>
  <si>
    <t>Prozorske klupčice lijepiti odgovarajućim ljepilom u trakama u smjeru pada klupčice, a spojeve klupčice s ETICS sustavom zabrtviti odgovarajućim UV-stabilnim brtvenim trakama ili kitevima, koje mogu podnijeti dilatacijske pomake.</t>
  </si>
  <si>
    <t>Kao završni sloj na ETICS sustave se u pravilu nanosi završno-dekorativna tankoslojna žbuka. Bilo koji drugi sloj zahtjeva posebne dodatne mjere propisane od strane proizvođača i nisu predmet ovdje iznesenih standardnih troškovničkih stavaka.</t>
  </si>
  <si>
    <t>Kako bi se smanjio rizik stvaranja pukotina, stupanj refleksije završno-dekorativne žbuke mora biti veći od:</t>
  </si>
  <si>
    <t>• ≥25 za akrilatnu i silikonsku žbuku</t>
  </si>
  <si>
    <t>• ≥30 za silikatnu žbuku</t>
  </si>
  <si>
    <t>• ≥50 za plemenitu tankoslojnu mineralnu žbuku (1,5 do 4 mm).</t>
  </si>
  <si>
    <t>Ako stupanj refleksije ne odgovara navedenim vrijednostima, potrebno je poduzeti dodatne mjere kojima se smanjuje rizik stvaranja pukotina, kao što su:</t>
  </si>
  <si>
    <t>• izvedba armaturnog sloja debljine ≥5 mm s pozicijom staklene mrežice u gornjoj trećini sloja</t>
  </si>
  <si>
    <t>• izvedba ETICS sustava s temostabilnim izolacijskim materijalom koji se ne deformira pri višim temperaturama (npr. mineralna vuna)</t>
  </si>
  <si>
    <t>Zbog statičkih i izvedbeno-tehničkih razloga prilikom projektiranja i izgradnje građevina potrebno je u konstrukciji zgrade predvidjeti reške (fuge) koje će udovoljiti zahtjevima pomaka („rada”) građevine uslijed skupljanja i puzanja građevnih materijala, parcijalnog slijeganja tla, toplinskog opterećenja itd. Sukladno tome, dilatacijske reške konstrukcije se na istom mjestu moraju prenijeti na ETICS sustav planiranjem i ugradnjom odgovarajućih gotovih profila koji će zadovoljiti funkcionalne i estetske zahtjeve, a istovremeno olakšati izvedbu sustava.</t>
  </si>
  <si>
    <t>Sustav treba slijediti dilatacijske fuge zgrade. Izvode se sa fleksibilnim dilatacijskim profilima s ugrađenom staklenom mrežicom. Najmanje 24 sata prije postavljanja punoplošne mrežice profili se polažu u fuge između ploča, a mrežica se profila ljepilom zalijepi na izolacijske ploče i zagladi. Do završetka radova, kako ljepilo ili žbuka ne bi ušli u fugu, mogu se u fuge utisnuti trake stiropora ili odgovarajuća zaštita, ako je isporučena uz profile.</t>
  </si>
  <si>
    <r>
      <t>U pravilu nakon 24 sata, nanese se gladilicom drugi sloj ljepila, debljine 1-1.5 mm, tako da mrežica bude utisnuta u sredini ljepila. Ukupna je debljina sloja za armiranje 2.5 mm – 3.5 mm, a utrošak ljepila oko 4 – 5 kg/m</t>
    </r>
    <r>
      <rPr>
        <vertAlign val="superscript"/>
        <sz val="8"/>
        <rFont val="Arial"/>
        <family val="2"/>
      </rPr>
      <t>2</t>
    </r>
    <r>
      <rPr>
        <sz val="8"/>
        <rFont val="Arial"/>
        <family val="2"/>
      </rPr>
      <t>, utrošak mrežice 1.20 m</t>
    </r>
    <r>
      <rPr>
        <vertAlign val="superscript"/>
        <sz val="8"/>
        <rFont val="Arial"/>
        <family val="2"/>
      </rPr>
      <t>2</t>
    </r>
    <r>
      <rPr>
        <sz val="8"/>
        <rFont val="Arial"/>
        <family val="2"/>
      </rPr>
      <t>/m</t>
    </r>
    <r>
      <rPr>
        <vertAlign val="superscript"/>
        <sz val="8"/>
        <rFont val="Arial"/>
        <family val="2"/>
      </rPr>
      <t>2.</t>
    </r>
    <r>
      <rPr>
        <sz val="8"/>
        <rFont val="Arial"/>
        <family val="2"/>
      </rPr>
      <t> Sušenje armirajućeg sloja, ovisi o klimatskim uvjetima i preporuci proizvođača sustava. </t>
    </r>
    <r>
      <rPr>
        <b/>
        <sz val="8"/>
        <rFont val="Arial"/>
        <family val="2"/>
      </rPr>
      <t>Debljina ljepila mora biti ravnomjerna</t>
    </r>
    <r>
      <rPr>
        <sz val="8"/>
        <rFont val="Arial"/>
        <family val="2"/>
      </rPr>
      <t>, jer mjestimice deblji nanosi mogu biti razlogom nastanka manjih pukotina. U praksi izvođači ravnaju površinu ljepilom što se mora izbjeći pripremom podloge.</t>
    </r>
  </si>
  <si>
    <t>Čvrstoća na raslojavanje između stiropora i armirajućeg sloja, prema HRN EN 13494:2004 Toplinsko-izolacijski proizvodi za primjenu u zgradarstvu - Određivanje vlačne čvrstoće prionljivosti ljepila i temeljnog sloja na toplinsko-izolacijskom materijalu (EN 13494:2002) ili jednakovrijedno, ne smije biti niža od 80 kPa.</t>
  </si>
  <si>
    <t>Skele  se  moraju  postaviti  čvrste  i  stabilne, solidno  međusobno  povezane, ukrućene  i  osigurane  od  bilo  kakvog  pomicanja. Za  skelu  treba  izvođač  radova izraditi  statički  račun  i  nacrt  montaže  skele. Izvana  se  skela  mora  osigurati ogradom  od  dasaka  na  visini  od  1.0 m  iznad radne platforme, a  zatim  povezati  i ukrutiti  protiv  horizontalnih  pomicanja. Skela  mora  biti opskrbljena  prilazima  i osiguranim  penjalicama  za  pristup  na  skelu. Rastavljanje  i  skidanje  skele  vrši  se  oprezno,  spuštanjem  i  slaganjem  svih  dijelova na  određeno  mjesto, vodeći  računa  da  se  fasada  ne  ošteti. Sva  oštećenja  nastala vezivanjem  skele  na  krovnu  konstrukciju  ili  prozorske  otvore  izvođač  radova dužan je otkloniti o svom  trošku.</t>
  </si>
  <si>
    <t>Skele se izvode od tipskih čeličnih vruće valjanih cijevi profila 48,25 mm sa debljinom stijenki od 4,25 mm ili atestirana «H» skela. Skela se postavlja na nosivu podlogu iz metalnih podložnih papuča, površine nalijeganja minimalno 250 cm2. Podloga na koju se postavlja skela mora biti čvrsta i stabilna. Minimalna širina skele iznosi 80 cm, a udaljenost skele od zida do radne platforme smije biti maksimalno 15 - 20 cm. Visina zaštitne ograde iznosi 100 cm, a elemente ograde postaviti na maksimalni razmak od 35 cm. U razini radne platforme, uz zaštitnu ogradu, potrebno je postaviti dasku minimalne visine 20 cm, a kako šuta ne bi slobodno padala sa skele. Radnu platformu izvesti iz mosnica od piljene crnogorične građe II klase. Širina mosnica treba biti minimalna 25 cm i debljine 4,8 cm. Fasadna skela mora biti opremljena penjalicama maksimalne dužine 4,00 m u jednom komadu, postavljenih naizmjenično.</t>
  </si>
  <si>
    <t>Jedinična cijena skele treba sadržavati:</t>
  </si>
  <si>
    <t>- kompletan rad oko postave i skidanja skele sa dopremom, prenosima ( horizontalnim i vertikalnim), te otpremom</t>
  </si>
  <si>
    <t>-  troškove izrade statičkog računa sa nacrtom skele,</t>
  </si>
  <si>
    <t xml:space="preserve">- amortizaciju materijala potrebnih za izradu skele za vrijeme izvođenja svih radova </t>
  </si>
  <si>
    <t>- sve društvene obveze na radnu snagu i materijal,</t>
  </si>
  <si>
    <t>- održavanje skele za vrijeme trajanja izvedbe radova,</t>
  </si>
  <si>
    <t>- naknadu za zauzimanje javno prometne površine,</t>
  </si>
  <si>
    <t>- pripremno završne radove.</t>
  </si>
  <si>
    <t>Svi materijali za izradu skele moraju odgovarati važećim propisima i standardima:</t>
  </si>
  <si>
    <t xml:space="preserve">       HRN C.B3. 021. – za čelik ili jednakovrijedno,</t>
  </si>
  <si>
    <t xml:space="preserve">       HRN C.B5. 021. – za valjane čelične profile ili jednakovrijedno,</t>
  </si>
  <si>
    <t xml:space="preserve">       HRN G.D9. 220. – za čavle za pištolj ili jednakovrijedno,</t>
  </si>
  <si>
    <t xml:space="preserve">       HRN D.C1. 021. – 041 za rezanu građu ili jednakovrijedno,</t>
  </si>
  <si>
    <t xml:space="preserve">       HRN M.B4. 020. – 100 za čavle ili jednakovrijedno.</t>
  </si>
  <si>
    <t>Jedinična cijena za pojedinu stavku sadrži:</t>
  </si>
  <si>
    <t xml:space="preserve"> - sav rad, uključivo pripremu žbuka i boja za profilacije;</t>
  </si>
  <si>
    <t xml:space="preserve"> - donošenje vode, povremeno miješanje morta, premještanje korita;</t>
  </si>
  <si>
    <t xml:space="preserve"> - davanje uzoraka;</t>
  </si>
  <si>
    <t xml:space="preserve"> - unutarnji transport, vertikalni i horizontalni, do mjesta ugradbe;</t>
  </si>
  <si>
    <t xml:space="preserve"> - pripremu podloge sa čišćenjem;</t>
  </si>
  <si>
    <t xml:space="preserve"> - sva krpanja na spojevima sa limarijom, bravarijom, skelama i drugim materijalima;</t>
  </si>
  <si>
    <t xml:space="preserve"> - čišćenje prostorija i zidnih površina po završetku zidanja i žbukanja, sa odvozom otpadaka.</t>
  </si>
  <si>
    <t>Za sve norme ponuditelj radova može u stupac 'napomene' napisati jednakovrijednu normu.</t>
  </si>
  <si>
    <t>PLANIRANI ZAHVATI UKLANJANJA</t>
  </si>
  <si>
    <t>Sve radove uklanjenja i rušenja izvesti prema projektu. Sve radove uklanjenja i rušenja izvesti izvesti pažljivo kako se ne bi oštetila postojeća konstrukcija koja se zadržava.</t>
  </si>
  <si>
    <t>Glavna zgrada je dvoetažna, dijelom i podrumljena, građevina tlocrtnih gabarita 15,05m×9,52m s dograđenim stubištem. Zidovi su izrađeni od opeke. Međuetažna i krovna konstrukcija su urušene. Temeljenje na „trakastim temeljima“ od opeke.</t>
  </si>
  <si>
    <t>Izvođenjem je potrebno osigurati prosječnu debljinu armaturnog sloja ≥3,0 mm, s time  je na svim pozicijama debljina ≥2,5 mm. Pozicija staklene mrežice mora biti u gornjoj polovici armaturnog sloja. Eventualno zahtijevane veće debljine armaturnog sloja ili dvostruko armiranje se obračunava uz dodatne troškove.</t>
  </si>
  <si>
    <t>Fasaderski radovi odnose se na obradu fasadnih površina žbukama, umjetnim kamenom i fasadnim bojama.</t>
  </si>
  <si>
    <t>• izvedba armaturnog sloja s dvostrukom staklenom mrežicom u 3 nanosa, ukupne debljine armaturnog sloja ≥4mm</t>
  </si>
  <si>
    <t>ALKALNO OTPORNA STAKLENA MREŽICA (izmjere očica 4mm x 4mm, prema HRN EN 13496 ili jednakovrijedno) sa preklopima od najmanje 10 cm. Zagladi se od sredine prema krajevima bez nabora dok mrežica više nije vidljiva.</t>
  </si>
  <si>
    <t>Obračun fasaderskih radova vrši se po metru kvadratnom [m2], po metru dužnom [m1] izvedenog rada ili komadu [kom], a sve ovisno o vrsti rada koji se obračunava. Način obračuna fasaderskih radova: sve površine otvora se odbijaju, a špalete se obračunavaju posebno po m1  (ako nije posebno ugovoreno onda cijena za m2 s faktorom 2xširina u cm/100).</t>
  </si>
  <si>
    <t>Općim uvjetima za pojedine vrste radova dodatno su definirani Zakoni, Propisi i norme kojih se treba pridržavati.</t>
  </si>
  <si>
    <t>HRN EN 196-1:2016  Metode ispitivanja cementa-1.dio: Određivanje čvrstoće (EN 196-1:2016) ili jednakovrijedno</t>
  </si>
  <si>
    <t>HRN EN 196-2:2013 Metode ispitivanja cementa-2.dio: Kemijska analiza cementa (EN 196-2:2013) ili jednakov.</t>
  </si>
  <si>
    <t>HRN EN 413-1:2011 Zidarski cement-1.dio: Sastav, specifikacije i kriteriji sukladnosti (EN 413-1:2011) ili jednakov.</t>
  </si>
  <si>
    <t>HRN CR 13902:2007 Ispitne metode za utvrđivanje v/c omjera svježeg betona (CR 13902:2000) ili jednakov.</t>
  </si>
  <si>
    <t>Tehnički propisi o racionalnoj uporabi energije i toplinskoj zaštiti u zgradama (NN 128/15, 70/18)</t>
  </si>
  <si>
    <t>Za sve ugradnje vrata koja se montiraju preko nosivog slijepog dovratnika, koji je dio stavke vrata, potrebno je u stavkama zidova uključiti zastoj rada za montažu slijepca u vrijeme montiranja konstrukcije zida.</t>
  </si>
  <si>
    <t xml:space="preserve">U cijenu stavke uključena dobava i postavljanje pojačanih UA profila za montažu vrata i uređaja u pregradnim zidovima. </t>
  </si>
  <si>
    <t>U cijenu stavki uključeni su svi zastoji u radu za montažu instalacija u vrijeme montiranja konstrukcije zida te svi potrebni prodori za instalacije!</t>
  </si>
  <si>
    <t>Radne skele za sve visine radova uključene u cijeni stavke. U cijeni i otvaranje rupa za instalacije te zastoj u radu za polaganje instalacija.</t>
  </si>
  <si>
    <t>Prilikom izvedbe radova izvođač je dužan koristiti kvalitetan materijal uz predočenje odgovarajućih certifikata o kvaliteti materijala. U slučaju sumnjive kvalitete izvedenih radova izvođač je dužan pribaviti dokaze o kvaliteti izvedenog posla i to od ovlaštene orgnizaciije, a na vlastiti teret. Prilikom izvedbe radova obavezno je pridržavati se važećih propisa u građevinarstvu kao i HR normi:</t>
  </si>
  <si>
    <t>Gipskartonski radovi  moraju  se  izvesti  solidno  i  strucno  prema  važežim  propisima  i pravilima dobrog zanata.</t>
  </si>
  <si>
    <t>Gipsarski radovi obuhvaćaju izradu, izradu pregradnih stijena i plivajućih podova od građevinskih ploča kojima je glavna komponenta gips.</t>
  </si>
  <si>
    <t>Gips vlaknaste ploče sastoje se od gipsa debljine 9, 12.5, 15 mm, obostrano zaštićenog / armiranog kartonom.
Izvode se kao:
- standardne  - za suhe prostore,
- vlagootporne  - za vlažne prostore,
- vatrootporne  - za obloge kamina i formiranje vatrobranih zidova.
Proizvode se u dimenzijama 122 x 244 do 366 cm, te se postavom na metalnu pocinčanu konstrukciju i adekvatnom obradom spojeva (posebnim kitovima i ljepilima) dadu formirati u kompaktne pune glatke plohe.
Proizvode se i akustičke perforirane ploče koje se montiraju i obrađuju (rubovi) kao glatke.</t>
  </si>
  <si>
    <t>U cijenu gipsarskih radova ulazi i fugiranje i gletanje i gips vlaknaste ploče su po završetku radova potpuno spremne za ličenje bez potrebe za ličilačkom pripremom zida.
Vezu sa žbukom potrebno je obraditi posebnim elastičnim kitovima da se spriječi pucanje.
Obračun prema površini i opsegu ako se radi o spoju sa žbukom ili bilo kojim različitim materijalom.</t>
  </si>
  <si>
    <t>Upotrebljeni glavni i pomoćni materijal u svemu treba odgovarati postojećim uzorcima i propisima.</t>
  </si>
  <si>
    <t>Izvođač je dužan izraditi radioničke nacrte koje, prije izvedbe, dostavlja na ovjeru projektantu.</t>
  </si>
  <si>
    <t>Izvođač treba upotrebiti materijal koji u svemu odgovara uzorku što ga odabere projektant (od uzoraka predloženih od strane izvođača).</t>
  </si>
  <si>
    <t xml:space="preserve">Sve vrste radnih skela, bez obzira na visinu, ukalkulirati u jedinične cijene stavki. Potkonstrukciju dimenzionirati za nošenje ugradbenih rasvjetnih tijela. Revizije, otvori za rešetke i instalacije uključeni u cijeni.Prilikom izvedbe u svemu se pridržavati uputa proizvođača upotrebljenih materijala. </t>
  </si>
  <si>
    <t>Garantni rok za izvedene radove teče od obavljenog pregleda odnosno primopredaje objekta.</t>
  </si>
  <si>
    <t>a) gips
Kod izvedbe upotrijebiti gipskartonske ploče, debljine prema projektu (1,25 cm i 1,5 cm) obične, vatrootporne i vodootporne. Izbor ornamentike ploča izvršit će projektant. Proizvod mora zadovoljiti standarde propisane za tu vrstu proizvoda. Kod izvedbe, izvođač se mora pridržavati uputa proizvođača odabranog stropa.</t>
  </si>
  <si>
    <t>b)čelik
Od čelika je izvedena sva potkonstrukcija, čelične sajle, naprava za reguliranje visine ovjesa i sl.. Sav pribor je zaštićen vrućim cinčanjem i mora zadovoljavati propisanu kvalitetu. Sve prema detaljima projekta i proizvođača. Svi učvrsni elementi, kao što su vijci i čavli, pocinčani su ili fosforizirani. Lim za profile debljine je od min. 0,6 mm.</t>
  </si>
  <si>
    <t xml:space="preserve">c)ispuna                                                                                                                           </t>
  </si>
  <si>
    <t xml:space="preserve">Ako nije drugačije navedeno, površine se izrađuju do stanja koje je pogodno za bojanje ili tapeciranje, bez temeljnog premaza. Radovi za prilagodbu na instalacijske i ugradbene dijelove, koji su ugrađeni prije oblaganja, posebno se ne obračunavaju. </t>
  </si>
  <si>
    <t xml:space="preserve">OBRAČUN  </t>
  </si>
  <si>
    <t>U cijenu stavke uključeno je izrezivanje svih potrebnih otvora za rasvjetna tijela, instalacija, potkonstrukcije i sl. te odgovarajuće revizije uspuštenm stropu I zidu. Revizije su uključene u cjenu bez obzira na veličinu i tip, tipski ili izveden iz gipskartonskih ploča s rubomkao I  revizije sa zahtjevima za zaštitu od požara.</t>
  </si>
  <si>
    <t>Jedinična cijena sadrži gotovu, izvedenu i montiranu stavku GK radova sa:</t>
  </si>
  <si>
    <t>_ svim materijalom, radom u radionici i montažom na gradilištu;</t>
  </si>
  <si>
    <t>_ svim potrebnim radnim skelama za montažu;</t>
  </si>
  <si>
    <t>_ svim zakonskim obavezama, mjerama zaštite na radu kao i pripremno-završnim radovima.</t>
  </si>
  <si>
    <t>U cijenu je uključeno:
- nabava i doprema svog potrebnog materijala i njegovo uskladištenje na objektu,
- dilatacijske spojevi u slučajevima prema preporuci proizvođača,ulaze u jediničnu cijenu
- bandažiranje spojeva GK ploča masom za reške i završno gletan
- rad na montaži i gradilišnom transportu,
- svo potrebno prilagođavanje elemenata na objektu,
- zastoji radi polaganja instalacija,
- troškovi lakih pokretnih skela do visine 4m,
- troškovi pogonske energije za alate,
- troškovi zaštite na radu,
- troškovi potrebnih atesta.</t>
  </si>
  <si>
    <t>Gipskartonski radovi  moraju  se  izvesti  solidno  i  strucno  prema  važežim  propisima  i pravilima dobrog zanata</t>
  </si>
  <si>
    <t>Gipsarski radovi obuhvaćaju izradu laganih montažnih i montažno-demontažnih stropova od građevinskih ploča kojima je glavna komponenta gips.</t>
  </si>
  <si>
    <t>Sve radove treba izvesti prema nacrtima, opisima troškovnika, postojećim tehničkim propisima, te uputama projektanta i nadzornog inženjera.</t>
  </si>
  <si>
    <t>Po potrebi ispuna pregrada, zidova, stropova mineralnom vunom te zaštita PE folijom ili Alu folijom.</t>
  </si>
  <si>
    <t>U cijenu stavke uključeno je izrezivanje svih potrebnih otvora za rasvjetna tijela, instalacija, potkonstrukcije i sl. te odgovarajuće revizije uspuštenm stropu I zidu. Instalacijske revizije su uključene u cjenu bez obzira na veličinu i tip, tipski ili izvedene iz gipskartonskih ploča s rubom, uključivo i revizije sa zahtjevima za zaštitu od požara.</t>
  </si>
  <si>
    <t>Jedinična cijena uključuje:</t>
  </si>
  <si>
    <t>- nabava i doprema svog potrebnog materijala i njegovo uskladištenje na objektu,
- dilatacijske spojevi u slučajevima prema preporuci proizvođača,ulaze u jediničnu cijenu
- bandažiranje spojeva GK ploča masom za reške i završno gletan
- rad na montaži i gradilišnom transportu,
- svo potrebno prilagođavanje elemenata na objektu,
- zastoji radi polaganja instalacija,
- troškovi lakih pokretnih skela do visine 4m,
- troškovi pogonske energije za alate,
- troškovi zaštite na radu,
- troškovi potrebnih atesta</t>
  </si>
  <si>
    <t>Sve  keramičarske radove  treba  izvesti prema nacrtima, opisima  troškovnika, postojećim  tehničkim Propisima, te uputama projektanta i nadzornog inženjera.  
U cijenu za svaju pojedinu vrstu rada uključiti sav osnovni i pomoćni materijal, lagane skele,  rastur  materijala,  neminovne  otpatke,  transport  do  gradilišta  i  na  gradilištu, troškove  izrade,  te  uklanjanje  nečistoća  nastalih  tokom  rada,  kao  i  odvoz  sveg pratećeg suvišnog Materijala i smeća (ambalaže).  
Izvođač treba upotrijebiti materijal, koji u svemu (vrsti, boji i kvaliteti) odgovara uzorku, što ga odabere projektant od uzoraka predloženih po izvođaču.</t>
  </si>
  <si>
    <r>
      <t xml:space="preserve">Kao vezni materijal za opločenje podova upotrijebiti će se odgovarajuće ljepilo za pločice (keramika, gres i sl.). 
Za opločenje zidova upotrijebiti građevinsko  ljepilo  za  keramičke (ili ovisno o vrsti) pločice.  
Spojnice fugirati </t>
    </r>
    <r>
      <rPr>
        <u/>
        <sz val="8"/>
        <rFont val="Arial"/>
        <family val="2"/>
      </rPr>
      <t>silikonskim fugirnim masama</t>
    </r>
    <r>
      <rPr>
        <sz val="8"/>
        <rFont val="Arial"/>
        <family val="2"/>
      </rPr>
      <t xml:space="preserve"> radi zadovoljenja viših propisa održavanja, neovisno o opisu u stavci. 
Prije početka radova  izvođač  je dužan ustanoviti kvalitetu podloge na kojoj se izvode keramičarski radovi, a ako ona nije dobra, mora o tome obavijestiti nadzornog inženjera, kako bi  se podloga mogla na  vrijeme popraviti  i pripremiti  za  izvedbu  keramičarskih radova.</t>
    </r>
  </si>
  <si>
    <t>Prije polaganja pločica, zid  treba dobro očistiti, da se postigne čvrsta veza opločenja sa zidom, da pločice kasnije ne otpadaju. Sav  prostor  između  pločica  i  zida  treba  biti  potpuno  ispunjen  i  zaliven  veznim materijalom. Ako neke pločice  imaju veću dimenziju,  treba  ih obrusiti, ako su manje od propisane mjere, ne smiju biti upotrebljene. 
Naročitu pažnju obratiti na sastave ploha koje se opločuju, na sastavima opločenja sa drugim plohama obrade i opšavima uz otvore, da budu izvedeni potpuno ravni i čisti. Završna  opločenja  odmah  očistiti  od  nečistoće  i  veznog  sredstva, a u  svaku  stavku uključeno je i konačno fino čišćenje površine, te fugiranje. 
Podne  ravnine  moraju  biti  potpuno  ravne  i  horizontalne,  osim  u  prostorijama  sa podnim odvodima, gdje se izvode minimalni padovi prema tim odvodima. 
Uz podne  rešetke, sifone  i uz ostale  rubove sve podne pločice  ili  tavelice moraju biti obrezane na potrebnu mjeru i pravilno obrubljene. 
Podove na otvorenim površinama  izvesti sa dilatacijama, tako da ni u jednom smjeru razmak između njih nije veći od 3 m. 
Organizaciju svog  rada  izvođač  treba provesti  tako da bude u skladu sa operativnim planom,  te  da  ne  dođe  do  zakašnjenja  sa  vlastitim  radovima  ili  do  ometanja  u odvijanju radova drugih izvođača. 
Obračun po površini za opločenja, a po dužini za rubove i bordure.</t>
  </si>
  <si>
    <t>* Količine iskazane ovim troškovnikom su prema stvarnoj površini gotove obloge pa postotak zbog loma i sl. treba ukalkulirati u jed. cijenu.</t>
  </si>
  <si>
    <t>* Za pločice treba predočiti atest.</t>
  </si>
  <si>
    <r>
      <t xml:space="preserve">U cijeni pojedine stavke treba obuhvatiti </t>
    </r>
    <r>
      <rPr>
        <b/>
        <sz val="8"/>
        <rFont val="Arial"/>
        <family val="2"/>
      </rPr>
      <t xml:space="preserve">dobavu i ugradnju </t>
    </r>
    <r>
      <rPr>
        <sz val="8"/>
        <rFont val="Arial"/>
        <family val="2"/>
      </rPr>
      <t xml:space="preserve">materijala - osnovnog i pomoćnog (ako stavkom troškovnika nije drugačije navedeno), sve pripremne i međufaze rada potrebne za korektno dovršenje stavke prema pravilima struke i važećim propisima </t>
    </r>
    <r>
      <rPr>
        <b/>
        <sz val="8"/>
        <rFont val="Arial"/>
        <family val="2"/>
      </rPr>
      <t xml:space="preserve">bez obzira da li je sve to napomenuto u pojedinoj stavci, </t>
    </r>
    <r>
      <rPr>
        <sz val="8"/>
        <rFont val="Arial"/>
        <family val="2"/>
      </rPr>
      <t>predočenje uzoraka materijala projektantu, uredno izvedene međusobne spojeve pojedinih stavaka unutar ove grupe radova ili raznovrsnih grupa radova te izvedba u skladu s izvedbenim nacrtima, detaljnim izmjerama na licu mjesta i dodatnoj uputi projektanta, čiščenje po završenom radu.</t>
    </r>
  </si>
  <si>
    <t>Kod izvedbe sokla obavezno spoj sokla i podne obloge izvesti vodonepropusno primjenom trajnoelastičnog kita što ulazi u jed. cijenu stavke!</t>
  </si>
  <si>
    <t>Jedinična cijena treba sadržavati:
· uzimanje  mjere  u  gradnji,
· sav  potreban  materijal, uključivo  vezni,
· sav  potreban  rad, uključivo  alat  i  strojeve,
· transportne  potrebe  materijala,
· dovođenje  struje, vode  i  plina  od  priključka   na  gradilištu do mjesta  korištenja,
· davanje  traženih  uzoraka,
· zaštitu  izvedenih  radova,
· čišćenje  izrađenih  površina,
· odvoz  otpadaka  i  šute  nakon  izvedenih  radova,
· popravak  manjih  oštećenja  i  nećistoča  na  podlozi,
· poduzimanje  mjera TZ i  drugih  postojećih  propisa,
· popravak  štete  učinjene  nepažnjom  pri  radu  na  svojim  ili tuđim  radovima,
· postavu tipskih PVC kutnika na svim otvorenim uglovima, u boji po odabiru projektanta,
· keramičku  obradu  raznih  kutija  za električne  instalacije i sl. na  površinama  koje  se  obrađuju.</t>
  </si>
  <si>
    <t>Izabrana obloga atestira se na:
- upijanje vlage,
- zapreminsku specifičnu težinu,
- poroznost i stupanj gustoće,
- postojanost na mraz, protukliznost,
- habanje.</t>
  </si>
  <si>
    <t>Potrebno je također izvršiti sve provjere dužina, širina i visina u naravi i ukazati nadzornom inženjeru na eventualna odstupanja od projekta, odnosno na probleme prije oblaganja.</t>
  </si>
  <si>
    <t>U cijenu treba uključiti sav osnovni i pomoćni materijal, rastur materijala, transport do gradilišta i na gradilištu, troškove izrade, troškove pomoćnih konstrukcija (skele i dr.), trošak zaštite izvedenog rada, te uklanjanje nečistoća nastalih tokom rada.</t>
  </si>
  <si>
    <t>Upotrebljeni kamen mora u potpunosti odgovarati propisima za pojedine elemente i to:</t>
  </si>
  <si>
    <t>- Ispitivanje postojanosti prirodnog kamena  B.B8.013 ili jednakovrijedno
- Ispitivanje čalavosti kamena  B.B8.014 ili jednakovrijedno
- Ispitivanje čvrstoće kamena na savijanje  B.B8.017 ili jednakovrijedno
- Određivanje volumenske težine, specifične težine, ispunjenosti
i poroznosti prirodnog kamena  B.B8.032 ili jednakovrijedno
- Mort za zidanje  U.M2.010 ili jednakovrijedno</t>
  </si>
  <si>
    <t xml:space="preserve">Sve kamenarske radove  treba  izvesti prema nacrtima, opisima  troškovnika, postojećim  tehničkim Propisima, te uputama projektanta i nadzornog inžinjera.  </t>
  </si>
  <si>
    <t xml:space="preserve">Materijal za izvedbu po boji, vrsti i obradi (špican, greban, poliran, štokan, pjeskaren, fino brušen, paljen) mora biti jednak uzorku što ga odabere projektant. Kamene ploče kojima su kitom i mortom zatvorene rupice i šupljine neće se primiti i ne smiju se ugraditi, osim ako tako nije ugovoreno (travertin). 
Podovi se moraju nakon polaganja zaštititi gipsanim estrihom, što treba biti sadržano u cijeni, a zaštita će se skinuti neposredno prije završetka gradnje. 
Sve ostatke (vapno, gips, kit, kamena prašina ili drugi materijal) zabranjeno je bacati u kanalizaciju.  </t>
  </si>
  <si>
    <t>Prirodni kamen debljine do 80 mm smatrat će se standardnom dimenzijom (ploče), preko 80 mm smatrat će se specijalnim oblicima (masiv). Debljine ploča i masiva su definirane ovisno o funkciji, očekivanim servisnim opterećenjima, čvrstoći materijala, formatima, načinu polaganja i vrsti podloge.</t>
  </si>
  <si>
    <t>Izabrani kamen atestira se na:
. upijanje vlage,
. zapreminsku specifičnu težinu,
. poroznost i stupanj gustoće,
. postojanost na mraz,
. habanje.</t>
  </si>
  <si>
    <t>Tolerancije mjera koje je potrebno primjeniti na debljine ploča i masiva:
a) za debljine do 30 mm - +/- 5%
b) debljine veće od 30 mm - +/- 1,5 mm</t>
  </si>
  <si>
    <t>c) debljine veće od 80 mm - +/- 2,5 mm</t>
  </si>
  <si>
    <t>d) kod ploča korištenih u kombinaciji kao obloga - debljina na izloženim rubovima +/- 0,25 mm</t>
  </si>
  <si>
    <t>e) kod masiva korištenih u kombinaciji kao obloga - debljina na izloženim rubovima +/-  0,5 mm</t>
  </si>
  <si>
    <t>Tolerancije mjera za duljine ploča i masiva:
a) do 60 cm duljine - +/- 0,5 mm
b) više od 60 cm duljine - +/- 1 mm</t>
  </si>
  <si>
    <t>U slučaju specifikacije određenih kutova, isti će biti podložni tolerancijama +/- 0,1 %, sa maksimalno 1 mm.</t>
  </si>
  <si>
    <t>Odstupanja ravnosti površine koje se bruse ili poliraju ne smije biti veća od 0,1 % duljine veće stranice, sa maksimumom od 1 mm.</t>
  </si>
  <si>
    <t>Prirodna odstupanja u bojama i uzorcima su dozvoljena, uz prethodnu ovjeru uzorka od strane projektanta.</t>
  </si>
  <si>
    <t>Ploče koje su okrhnute ili nepravilno brušene neće se preuzeti, a ukoliko ih izvođač ugradi morati će ih na vlastiti trošak izmjeniti.</t>
  </si>
  <si>
    <t>Agregat mora biti mješovite strukture zrna i ispran od štetnih tvari.</t>
  </si>
  <si>
    <t>Punila za fuge, brtvila i mort koji se koriste ne smiju ni na koji način utjecati na promjenu boje kamena.</t>
  </si>
  <si>
    <t xml:space="preserve">Odabrani kamen za vanjsku namjenu mora imati karakteristike potrebne za vanjsku namjenu, otpornost na vanjske utjecaje, atmosferilije i promjenu boje. </t>
  </si>
  <si>
    <t>Selektivnost materijala mora se izvršiti bez znatnijih odstupanja u boji i građi materijala.</t>
  </si>
  <si>
    <t xml:space="preserve">Izvođač kamenarskih radova koji izvodi opločenje na gotovu betonsku podlogu ili gotovi zid, mora prije početka radova podlogu pregledati i sve primjedbe u pisanom obliku dostaviti nadzornom inženjeru kako bi se eventualni nedostaci mogli na vrijeme odstraniti. </t>
  </si>
  <si>
    <t>Nikakav naknadni prigovor neće se uzeti u obzir, već će izvođač kamenarskih radova sve popravke morati izvršiti o svom trošku.</t>
  </si>
  <si>
    <t>Prije polaganja kamena potrebno je pripremiti podlogu, tj. očistiti od prašine i masnoća.</t>
  </si>
  <si>
    <t>Tijekom rada, temperatura podloge, materijala i zraka u prostoriji ne smije biti manja od 5°C.</t>
  </si>
  <si>
    <t>Ploče i masivi koji se ugrađuju uz komponente kao vrata, prozori, instalacije trebaju se postavljati nakon ugradnje tih komponenti, ili u skladu s radioničkim detaljnim nacrtima.</t>
  </si>
  <si>
    <t>Trass (pucolanski) cement sukladno DIN 1164 treba se koristiti kao podložni mort za ugradnju. U slučajevima kada postoji mogućnost promjene boje kamena, potrebno je upotrijebiti specijalni trass cement ili brzovežući cement u koji se može dodati pucolan.</t>
  </si>
  <si>
    <t>Omjer cement - pijesak treba biti 1:4 za unutarnja oblaganja, odnosno 1:3 za vanjska oblaganja. Kao agregat koristiti riječni isprani pijesak dimenzije zrna 0-4 mm.</t>
  </si>
  <si>
    <t xml:space="preserve">Radovi trebaju biti izvedeni na način da se i materijal i podloga pripreme tako da se spriječi isoljavanje i pojava bilo kakvih nečistoća na površini kamena, za što je odgovoran izvođač ovih radova.    </t>
  </si>
  <si>
    <t>SPOJEVI (FUGE)</t>
  </si>
  <si>
    <t>Širina spojeva (fuga) propisuje se pojedinim stavkama i pretpostavlja se da se izvode fuge minimalne dimenzije cca 3-4 mm. Fuge trebaju biti jednake dimenzije i moraju kompenzirati sva odstupanja u dimenzijama kamenih ploča koja su opisana u poglavlju Materijali.</t>
  </si>
  <si>
    <t>Fuge se popunjavaju sivim cementnim mortom ili drugačije ukoliko je propisano u opisu stavke. Na kamenim popločenjima sa grubom, nepoliranom površinom nije dopušteno popunjavanje fuga razljevanjem morta.</t>
  </si>
  <si>
    <t>Fugiranje se smije izvoditi tek nakon što se sav podložni mort u koji je kamen postavljan posušio.</t>
  </si>
  <si>
    <t>Količine iskazane ovim troškovnikom su prema stvarnoj površini gotove obloge pa postotak zbog loma i sl. treba ukalkulirati u jed. cijenu.</t>
  </si>
  <si>
    <t>Kod izvedbe opločenja u jediničnu cijenu pojedine stavke ukalkulirati i brtvljenje sudara kamenog opločenja s oblogom druge vrste i sl. silikonskim  kitom.</t>
  </si>
  <si>
    <t xml:space="preserve">. sav materijal uključivo dostavu uzoraka kamena na odobrenje projektantu </t>
  </si>
  <si>
    <t>. uzimanje mjera na gradil. i definiranje ugradbenih dim.</t>
  </si>
  <si>
    <t>. tehnološku razradu svih detalja</t>
  </si>
  <si>
    <t xml:space="preserve">. izradu radioničkih nacrta, shema polaganja i šablona za ploče nepravilnog oblika </t>
  </si>
  <si>
    <t>. sav spojni materijal, sidrene ploče, mort za podlijevanje ležaja</t>
  </si>
  <si>
    <t>. Armiranje kamenih ploča u slučaju potrebe</t>
  </si>
  <si>
    <t xml:space="preserve">. postavu i skidanje radne skele </t>
  </si>
  <si>
    <t>. sve posredne i neposredne troškove za rad, materijal, alat i građevinske strojeve</t>
  </si>
  <si>
    <t>. sve transporte</t>
  </si>
  <si>
    <t>. čišćenje tijekom rada, te odvoz i zbrinjavanje smeća</t>
  </si>
  <si>
    <t>. završno čišćenje prije primopredaje radova</t>
  </si>
  <si>
    <t>. nadoknadu eventualne štete nastale iz nepažnje na svojim ili tuđim radovima</t>
  </si>
  <si>
    <t>· dovođenje  struje, vode  i  plina  od  priključka   na  gradilištu do mjesta  korištenja,</t>
  </si>
  <si>
    <t>· davanje  traženih  uzoraka,</t>
  </si>
  <si>
    <t>· zaštitu  izvedenih  radova,</t>
  </si>
  <si>
    <t>· čišćenje  izrađenih  površina,</t>
  </si>
  <si>
    <t>· odvoz  otpadaka  i  šute  nakon  izvedenih  radova,</t>
  </si>
  <si>
    <t>· popravak  manjih  oštećenja  i  nećistoča  na  podlozi,</t>
  </si>
  <si>
    <t>· poduzimanje  mjera TZ i  drugih  postojećih  propisa,</t>
  </si>
  <si>
    <t>· popravak  štete  učinjene  nepažnjom  pri  radu  na  svojim  ili tuđim  radovima,</t>
  </si>
  <si>
    <t>SOBOSLIKARSKO -  LIČILAČKI RADOVI</t>
  </si>
  <si>
    <t>Soboslikarske radove izvoditi prema Tehničkim uvjetima za soboslikarske i ličilačke radove HRN U.F2.012 i 013 ili jednakovrijedno, a primijenjeni materijali trebaju odgovarati standardima HRN H.C1.001 i 002 ili jednakovrijedno.</t>
  </si>
  <si>
    <t>Soboslikarsko ličilački radovi izvode se isključivo prema opisima stavaka ovog troškovnika, kao i prema važećim propisima i normama za ovu vrstu radova.</t>
  </si>
  <si>
    <t>Materijali za izradu moraju zadovoljavati odgovarajuće propise i standarde. Ukoliko se stavkom troškovnika traži materijal, koji nije obuhvaćen propisima, izvest će se prema uputama proizvođača.</t>
  </si>
  <si>
    <t>Primijenjeni propisi:</t>
  </si>
  <si>
    <t>boje i lakovi - HRN H.C0.002, HRN H.C1.002 ili jednakovrijedno</t>
  </si>
  <si>
    <t>ispitivanje boja i lakova - HRN H.C8.032, 033, 050, 051, 054, 055, 058, 064 ili jednakovrijedno</t>
  </si>
  <si>
    <t>firnis - HRN H.C5.020 ili jednakovrijedno</t>
  </si>
  <si>
    <t>disperzivno premazno sredstvo za drvo - HRN C.T7.324 ili jednakovrijedno</t>
  </si>
  <si>
    <t>univerzalni antikorozivni premaz - HRN C.T7.326, 327 ili jednakovrijedno</t>
  </si>
  <si>
    <t>alkidna temeljna boja - HRN C.T7.322 ili jednakovrijedno</t>
  </si>
  <si>
    <t>alkidna lak boja – HRN C.T7.342, 371 ili jednakovrijedno</t>
  </si>
  <si>
    <t>građevinski gips - HRN B.C1.030 ili jednakovrijedno</t>
  </si>
  <si>
    <t>olovni minijum - HRN H.C1.023 ili jednakovrijedno</t>
  </si>
  <si>
    <t>pigmenti - HRN H.C1.001 ili jednakovrijedno</t>
  </si>
  <si>
    <t>hidratizirano vapno – HRN B.C1.020 ili jednakovrijedno</t>
  </si>
  <si>
    <t xml:space="preserve">Svi materijali za izvedbu soboslikarsko - ličilačkih radova moraju odgovarati slijedećim standardima i normama:
- Pravilnik o zaštiti na radu u građevinarstvu,
- Pravilnik o tehničkim mjerama i uvjetima za završne radove u građevinarstvu,
HRN U.F2.013. – tehnički uvjeti za izvođenje soboslikarskih radova ili jednakovrijedno, 
HRN U.F2.012  – tehnički uvjeti za izvođenje ličilačkih radova ili jednakovrijedno, 
HRN B.C1.030. – gips neutralan i čist ili jednakovrijedno, 
HRN H.K2.015. – kalijev sapun ili jednakovrijedno, 
HRN B.C1.020. – hidratizirano vapno ili jednakovrijedno,
HRN B.C1.011. – cement ili jednakovrijedno, 
HRN H.C5.020. – firnis lanenog ulja ili jednakovrijedno, 
HRN H.C1.034. – cinkov kromat ili jednakovrijedno, 
HRN H.C1.002. – uljene boje i lakovi ili jednakovrijedno. </t>
  </si>
  <si>
    <t>Materijal za izvedbu soboslikarskih radova treba biti prvorazredan. Na oličenim površinama ne smiju se poznati tragovi četke ili valjka, ne smije biti mrlja, a ton boje treba biti ujednačen.</t>
  </si>
  <si>
    <t>O ispravnosti izvedenih površina mjerodavna je izjava nadzornog inženjera.</t>
  </si>
  <si>
    <t>Sve podloge moraju biti očišćene od prašine i ostalih prljavština. Bojiti je dozvoljeno samo suhu i pripremljenu podlogu.</t>
  </si>
  <si>
    <t>Osnovni premazi moraju se tako odabrati da su podesni za slijedeće premaze koji se predviđaju.</t>
  </si>
  <si>
    <t>Zidove i stropove treba  bojati, kad su potpuno suhi, a prije bojanja treba zakrpati sve eventualne rupe, pukotine ili krhotine, a podlogu pripremiti prema tehnologiji proizvođača boja i lakova.</t>
  </si>
  <si>
    <t>Dok radovi traju, izvođač je dužan zaštititi od oštećenja ili prljanja sve ostale građevinske dijelove i opremu (podove, stakla, vrata i sl.).</t>
  </si>
  <si>
    <t>Prije nanošenja boje na zid obavezno je izvršiti impregnaciju zida bez posebne naplate.</t>
  </si>
  <si>
    <t>Bojanje se izvodi preko potpuno nove žbuke, tj homogene površine, upotrijebiti će se mineralni  premaz  na bazi silikonske smole sa svim potrebnim predradnjama u skladu s uputama proizvođača, kao i impregniranje površine fasade.</t>
  </si>
  <si>
    <t>Bojanje mora biti izvedeno kvalitetno. Na obojenim površinama ne smije biti mrlja, a površine moraju biti jednolične i čiste, bez tragova četke i ne smiju se ljuštiti. Kit za ispunjavanje udubina i pukotina mora biti srodnog sastava podlozi i boji.</t>
  </si>
  <si>
    <t xml:space="preserve">Eventualne izmjene materijala te načina izvedbe tokom gradnje moraju se izvršiti isključivo pismenim dogovorom s projektantom i nadzornim inženjerom. Sve više radnje, koje neće biti na taj način utvrđene, neće se priznati u obračunu. Prije početka radova dužnost je soboslikara upozoriti nadzornog inženjera na sve eventualne manjkavosti podloga, odnosno radova ostalih obrtnika, kako bi se na vrijeme otklonile. </t>
  </si>
  <si>
    <t>Kod bojenja i ličenja na žbukanom ili ab zidu i stropu uključeno je:</t>
  </si>
  <si>
    <t>Priprema podloge (čišćenje površine od prašine i eventualno potrebni popravci na podlozi),</t>
  </si>
  <si>
    <t>Gletanje, brušenje</t>
  </si>
  <si>
    <t xml:space="preserve">Temeljni adekvatni premaz </t>
  </si>
  <si>
    <t>Završno ličenje:</t>
  </si>
  <si>
    <t xml:space="preserve">poludisperzivnom bojom </t>
  </si>
  <si>
    <t xml:space="preserve">disperzivnom bojom </t>
  </si>
  <si>
    <t xml:space="preserve">fasadnom bojom </t>
  </si>
  <si>
    <t xml:space="preserve">perivom akrilnom bojom </t>
  </si>
  <si>
    <t xml:space="preserve">perivom uljanom bojom </t>
  </si>
  <si>
    <t xml:space="preserve">Kod bojenja i ličenja na GK podlozi uključeno je: </t>
  </si>
  <si>
    <t>Ličenje drvenih površina:</t>
  </si>
  <si>
    <t xml:space="preserve">Impregnacija površine </t>
  </si>
  <si>
    <t xml:space="preserve">Zaglađivanje površina, saniranje reški na spojevima i popravak neravnina kitanjem, brušenje </t>
  </si>
  <si>
    <t>Predličenje temeljnom bojom za vanjsku stolariju u dva sloja ili za unutarnju u jednom sloju</t>
  </si>
  <si>
    <t>Završno ličenje lak bojom u dva sloja.</t>
  </si>
  <si>
    <t>Ličenje metalnih površina:</t>
  </si>
  <si>
    <t>Sve čelične konstrukcije i bravarske stavke dolaze na gradilište radionički zaštićene cinčanjem odnosno dvostrukim antikorozivnim premazom te se u ličilačkim radovima predviđa samo eventualni popravak antikorozivne zaštite i završno ličenje lak bojom u dva sloja ako bravarskom stavkom nije predviđeno drugačije.</t>
  </si>
  <si>
    <t>Kod ličenja postojećih konstrukcija treba skinuti hrđu i stari nalič četkanjem, pjeskarenjem ili spec. premazom, četkati i oprati podlogu, dva puta zaštititi temeljnim premazom i završno ličiti  2 x lak bojom ako nije drugačije stavkom predviđeno.</t>
  </si>
  <si>
    <t>Obračun radova vršiti će se po m2, a prema tehničkim uvjetima za soboslikarsko ličilačke radove, odnosno prema opisu stavke troškovnika.</t>
  </si>
  <si>
    <t>Obračun poludisperzivnih boja se vrši prema postojećim normama za izvođenjem završnih radova u građevinarstvu. Sav ostali obračun: sve površine otvora se odbijaju, a špalete se obračunavaju posebno po m1  (ako nije posebno ugovoreno onda cijena za m2 s faktorom 2xširina u cm/100).</t>
  </si>
  <si>
    <t xml:space="preserve">- sav materijal, dobavu i dopremu alata, mehanizaciju i uskladištenje, transport </t>
  </si>
  <si>
    <t xml:space="preserve">- uskladištenje te donos na mjesto ugradbe, </t>
  </si>
  <si>
    <t xml:space="preserve">- sav rad, uključivo pomoćni, </t>
  </si>
  <si>
    <t xml:space="preserve">- izmjere potrebne za izvedbu i obračun, </t>
  </si>
  <si>
    <t>- troškove radne snage za kompletan rad opisan u troškovniku,</t>
  </si>
  <si>
    <t>- svu potrebnu radnu skelu</t>
  </si>
  <si>
    <t>- čišćenje nakon završetka radova,</t>
  </si>
  <si>
    <t>- svu štetu kao i troškove popravka kao posljedica nepažnje u toku izvedbe,</t>
  </si>
  <si>
    <t xml:space="preserve">- troškove atesta, zaštitu okolnih konstrukcija od prljanja </t>
  </si>
  <si>
    <t xml:space="preserve">- poduzimanje mjera po TZ i drugim postojećim propisima, </t>
  </si>
  <si>
    <t xml:space="preserve">- dovođenje vode, struje i plina od priključka na gradilištu do mjesta potrošnje, </t>
  </si>
  <si>
    <t xml:space="preserve">- korištenje bitne mehanizacije i alata, </t>
  </si>
  <si>
    <t xml:space="preserve">- osvjetljavanje, grijanje i čišćenje prostorija za boravak i sanitarija za radnike, </t>
  </si>
  <si>
    <t xml:space="preserve">- uklanjanje svih otpadaka nakon izvedenih radova, </t>
  </si>
  <si>
    <t xml:space="preserve">- nabava skela, nogara i sl. za cijelu visinu etaže, </t>
  </si>
  <si>
    <t xml:space="preserve">- zaštita gotovih podova, vrata, prozora i sl., </t>
  </si>
  <si>
    <t xml:space="preserve">- isporuka pogonskog materijala, </t>
  </si>
  <si>
    <t xml:space="preserve">- sve predradnje, popravljanje manjih neravnina, fino čišćenje, kitanje rupica od čavala i sl., </t>
  </si>
  <si>
    <t xml:space="preserve">- izrada probnih premaza itd., </t>
  </si>
  <si>
    <t xml:space="preserve">- skidanje i ponovno postavljanje vrata, prozora i sl. radi premazivanja, </t>
  </si>
  <si>
    <t xml:space="preserve">- provjetravanje prostorija radi sušenja. </t>
  </si>
  <si>
    <t>- dobavu i održavanje potrebnog alata, skela, dizala, užadi, ljestava, zaštitnih dasaka;</t>
  </si>
  <si>
    <t>- sve predradnje, popravljanje manjih neravnina, fino čišćenje, kitanje rupica od čavala i slično, izrada probnih premaza itd;</t>
  </si>
  <si>
    <t>-  zaštitu gotovih podova, vrata, prozora i sl;</t>
  </si>
  <si>
    <t>- izradu probnog uzorka prema uputi projektanta ili nadzornog inženjera</t>
  </si>
  <si>
    <t xml:space="preserve">-  popravak štete učinjene nepažnjom pri radu na svojim ili tuđim radovima; </t>
  </si>
  <si>
    <t>Cijena za svaku točku ove grupe radova podrazumjeva dobavu, montažu, spajanje, te dovođenje u stanje potpune funkcionalnosti uz sva potrebna ispitivanja, probni rad, transport, ukoliko nije predviđeno posebnom stavkom.</t>
  </si>
  <si>
    <t>Podrazumjeva se da je u cijeni  ukalkuliran sav potreban spojni, montažni, ovjesni i ostali materijal potreban za potpuno funkcioniranje, ukoliko nije predviđeno posebnom stavkom.</t>
  </si>
  <si>
    <t>S  izvođačima radova definiranim drugim projektima,   izvođač radova po ovom projektu mora uskladiti redoslijed izvođenja radova, kako ne bi došlo do preklapanja s  trasama  drugih instalacija i položajima opreme. Sva eventualna neusklađenja izvođač je dužan o svom trošku otkloniti.</t>
  </si>
  <si>
    <t>Ukoliko je za izvođenje  pojedinih radova  potrebna izrada  radioničkih nacrta, podrazumijeva se da su troškovi njene izrade ukalkulirani stavkama troškovnika za te radove.</t>
  </si>
  <si>
    <t xml:space="preserve">Stavke montaže uključuju korištenje vozila i opreme za prijevoz,  dizanje (auto dizalice), te eventualno montažnu skelu. </t>
  </si>
  <si>
    <t xml:space="preserve">Svi radovi i potrebni materijal moraju se predvidjeti do postizanja pune pogonske gotovosti. </t>
  </si>
  <si>
    <t>Ponuđaču/izvođaču neće biti odobreno povećanje u količini i/ili cijeni ponuđene opreme koje je posljedica razlika u karakteristikama projektirane i ponuđene opreme.</t>
  </si>
  <si>
    <t>Sustav treba izvesti prema nacrtima i tehničkom opisu u projektu, važećim hrvatskim propisima, tehničkim propisima prema kojima je sustav projektiran i pravilima struke.</t>
  </si>
  <si>
    <t>Za promjene i odstupanja od projekta mora se pribaviti pismena suglasnost Projektanta i Nadzornog inženjera.</t>
  </si>
  <si>
    <t>Po završetku ugovorenih radova, a prije početka korištenja, sustav treba zapisnički pustiti u rad.</t>
  </si>
  <si>
    <t>Sva ugrađena oprema treba svojom kvalitetom i tehničkim karakteristikama odgovarati projektiranoj opremi. Odstupanje od projektirane opreme u kvaliteti i tehničkim karakteristikama trebaju procijeniti i odobriti Projektant i Nadzorni inženjer.</t>
  </si>
  <si>
    <t>Pored materijala i sam rad mora biti kvalitetno izveden, a sve što bi se u toku rada i poslije pokazalo nekvalitetno izvođač je dužan u svom trošku ispraviti.</t>
  </si>
  <si>
    <t>U troškovniku su navedene minimalne zahtijevane tehničke karakteristike i njih je potrebno u potpunosti zadovoljiti. Ukoliko ponuđena oprema odstupa od minimalnih zahtijevanih tehničkih karakteristika Ponuđač je to dužan navesti u svojoj ponudi, a Naručitelj zadržava pravo odbacivanja takve ponude kao nevažeće. Ukoliko Ponuđač ne navede odstupanja od minimalnih zahtijevanih tehničkih karakteristika, a one se ustanove naknadno tijekom izvođenja radova, Naručitelj zadržava pravo nepriznavanja i neplaćanja stavki troškovnika za koje se ustanovilo da ne zadovoljavaju minimalne zahtijevane tehničke karakteristike.</t>
  </si>
  <si>
    <t>Ponuđač je dužan dostaviti neovjerene preslike tehničkih listova opreme koju nudi, a Naručitelj zadržava pravo na traženje dodatnih dokaza tehničkih karakteristika od strane Ponuđača te provjere istih iz drugih izvora (proizvođač, ispitni laboratoriji i sl.).</t>
  </si>
  <si>
    <r>
      <t>NAPOMENE</t>
    </r>
    <r>
      <rPr>
        <sz val="8"/>
        <color indexed="63"/>
        <rFont val="Arial"/>
        <family val="2"/>
      </rPr>
      <t>:</t>
    </r>
  </si>
  <si>
    <r>
      <t>U skladu s Zakonom o javnoj nabavi u tehničko</t>
    </r>
    <r>
      <rPr>
        <sz val="8"/>
        <color indexed="8"/>
        <rFont val="Arial"/>
        <family val="2"/>
      </rPr>
      <t>j specifikaciji su navedeni tipovi proizvoda koji sadržavaju u sebi minimalna tehnička svojstva koja su potrebna za kvalitetnu izradu i održavanje predmetne građevine. U slučaju nuđenja jednakovrijednog proizvoda sukladno navedenim člancima i radi sprječavanja diskriminacije različitih jednakovrijednih proizvoda</t>
    </r>
    <r>
      <rPr>
        <sz val="8"/>
        <color indexed="63"/>
        <rFont val="Arial"/>
        <family val="2"/>
      </rPr>
      <t xml:space="preserve">, </t>
    </r>
    <r>
      <rPr>
        <sz val="8"/>
        <color indexed="8"/>
        <rFont val="Arial"/>
        <family val="2"/>
      </rPr>
      <t>potrebno je zadovoljiti sljedeće kriterije:</t>
    </r>
  </si>
  <si>
    <r>
      <t>Radeći ponudu treba imati na umu najnov</t>
    </r>
    <r>
      <rPr>
        <sz val="8"/>
        <color indexed="8"/>
        <rFont val="Arial"/>
        <family val="2"/>
      </rPr>
      <t>ije važeće propise za pojedine vrste materijala, opreme, te važeće propise za izvođenje radova. Prije davanja ponude treba proučiti pripadajući projekt, a posebice pročitati tehnički opis i pregledati sve nacrte te izvršiti pregled postojećeg stanja na terenu.</t>
    </r>
  </si>
  <si>
    <r>
      <t>Sav ugrađeni materijal i oprema mora zadovoljavat</t>
    </r>
    <r>
      <rPr>
        <sz val="8"/>
        <color indexed="8"/>
        <rFont val="Arial"/>
        <family val="2"/>
      </rPr>
      <t>i hrvatske propise i norme</t>
    </r>
    <r>
      <rPr>
        <sz val="8"/>
        <color indexed="63"/>
        <rFont val="Arial"/>
        <family val="2"/>
      </rPr>
      <t>.</t>
    </r>
  </si>
  <si>
    <t>Svi radovi na građevini trebaju biti kvalitetno izvedeni s materijalom propisane kvalitete što se dokazuje atestom i potpisom nadzornog inženjera.</t>
  </si>
  <si>
    <t>Prije početka radova izvođač je dužan izraditi plan i plan tehničke zaštite na radu.</t>
  </si>
  <si>
    <t>Ponuđač je dužan pažljivo proučiti kompletnu tehničku dokumentaciju i troškovnik i razjasniti sve eventualne nejasnoće prije predaje ponude.</t>
  </si>
  <si>
    <t>Jedinična cijena primijenit će se na izvedene količine bez obzira u kojem postotku one odstupaju od količina u troškovniku.</t>
  </si>
  <si>
    <t xml:space="preserve">Jedinična cijena za izvedbu radova treba zadržavati sav rad i potreban materijal, zaštitu građevine od urušavanja, čišćenje prostora od otpada kao i sve ostale pomoćne radove koji su potrebni za izvršenje radova. </t>
  </si>
  <si>
    <t>Jedinične cijene obuhvaćaju sav rad, materijal i organizaciju u cilju potpunog izvršenja radova prema projektu.</t>
  </si>
  <si>
    <t>Nadalje, jedinične cijene za pojedine vrste radova sadrže i sve one posredne troškove, koji nisu iskazani u troškovniku, ali su neminovni za izvršenje radova predviđenih projektom.</t>
  </si>
  <si>
    <t>To su:</t>
  </si>
  <si>
    <t>1. Pripremni i završni radovi</t>
  </si>
  <si>
    <t>2. Troškovi osiguranja objekta građevine, opreme i materijala, radnika prolaznika, prometa, susjednih građevina i okoline od šteta  koje prouzroči  izvođač izvođenjem radova.</t>
  </si>
  <si>
    <t>3. Troškovi izgradnje svih pristupnih puteva u tijeku građenja.</t>
  </si>
  <si>
    <t xml:space="preserve">4. Troškovi svih geodetskih praćenja radova </t>
  </si>
  <si>
    <t>5. Doprema, premještanje i otprema cjelokupne mehanizacije</t>
  </si>
  <si>
    <t>6. Troškovi za pomoćni rad i materijal uključujući sva pomoćna sredstva (voda, struja, alat, strojevi, oplata, skela i sl.)</t>
  </si>
  <si>
    <t>7. Troškovi prethodnih i kontrolnih ispitivanja kvalitete materijala i kontrole radova.</t>
  </si>
  <si>
    <t>8. Zakonske i društvene obveze</t>
  </si>
  <si>
    <t>Količine i vrste radova upisuju se u građevinsku knjigu odnosno građevinski dnevnik.</t>
  </si>
  <si>
    <t xml:space="preserve">Promjene moraju biti upisane u građevinski dnevnik i ovjerene potpisima gore navedenih osoba. </t>
  </si>
  <si>
    <t>U cijenu stavki uključiti zapunjavanje akrilnim kitom sve fuge na lomovima ravnina zidova i u kontaktu sa zidovima drugih materijala. Područje dodira GK obloge sa bočnim građ. elementima, a koji nisu od gipsa, odnosno izvedba spoja prema detaljima proizvođača, izvedba uključena u jediničnu cijenu.</t>
  </si>
  <si>
    <t>UVJETI UZ TROŠKOVNIK RADOVA VODOVODA I ODVODNJE</t>
  </si>
  <si>
    <t>UVJETI UZ TROŠKOVNIK STROJARSKIH RADOVA</t>
  </si>
  <si>
    <t>OPĆE NAPOMENE - OVJEŠENI STROP</t>
  </si>
  <si>
    <t>Ovješeni stropovi izvode se po opisu iz troškovnika, nacrtima i uputama projektanata. Izbor vrste stropa, kvalitete materijala koji se ugrađuje, te stupanj i boja završne obrade mora biti strogo u skladu s izborom projektanta.</t>
  </si>
  <si>
    <t>Kod ugradbe u potresno aktivnim područjima treba konstrukciju ovješenog stropa prilagoditi odgovarajućim propisima.</t>
  </si>
  <si>
    <t>Podopolagački radovi moraju se izvesti solidno i stručno prema važećim propisima i pravilima dobrog zanata.</t>
  </si>
  <si>
    <t>Na podlogu se nanosi odgovarajući predpremaz te dobavlja i izrađuje izravnavajući sloj min. 2,0mm</t>
  </si>
  <si>
    <t>Izravnavajući sloj treba obavezno strojno prebrusiti.</t>
  </si>
  <si>
    <t>Prije primopredaje podovi se moraju završno očistiti i impregnirati u minimalno dva premaza odgovarajućim sredstvom prema preporuci proizvođača</t>
  </si>
  <si>
    <t>Boja i uzorak prema izboru projektanta.</t>
  </si>
  <si>
    <t>LINOLEUM,  PVC, TEKSTILNI PODOVI</t>
  </si>
  <si>
    <t>Sredstva za izravnanje manjih neravnina u podlozi ili zatvaranje pukotina i očvrščavanje površinskog sloja moraju osiguravati iste mehaničke osobine kao i podloga za osiguranje trajno čvrste veze.</t>
  </si>
  <si>
    <t>Ljepilom treba između podloge i podne obloge ostvariti ujednačenu i čvrstu vezu po cijeloj površini poda. Ako se kod postave pojavi na spojnicama višak ljepila isti treba odmah obrisati. Ispod traka i ploča ne smiju ostati mjehuri zraka niti nezalijepljene površine.</t>
  </si>
  <si>
    <t>Svi materijali koji se ugrađuju moraju obvezno biti ispitani i certifikati priloženi. Ukoliko ne postoje domaće norme, treba priložiti rezultate ispitivanja koji zadovoljavaju odredbe normi DIN ili EN.</t>
  </si>
  <si>
    <t>Između ugrađenog poda i čvrstih građevinskih elemenata (zidovi, stupovi i sl.) moraju se izvesti dilatacione fuge, širine ovisno o vrsti poda i načinu polaganja, i isto uračunati u jediničnoj cijeni iako isto nije posebno navedeno.</t>
  </si>
  <si>
    <t>Normu utroška sati za vršenje radova treba obvezno računati sa svim potrebnim dodatnim koeficijentima za otežanje radova, u svemu po GN za odgovarajuću vrstu radova. U koeficijentima treba posebnu pažnju obratiti na režim rada (položaj gradilišta  u gradu), pristupe kroz pješačku zonu i održavanje čistoće na pristupima, ishođenje svih potrebnih suglasnosti i dozvola, troškove komunalija kao i drugo što pripada u faktor gradilišta a nije posebno specificirano.</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</si>
  <si>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</si>
  <si>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RAZNI PODOVI</t>
  </si>
  <si>
    <t>Izvođač se mora pridržavati:</t>
  </si>
  <si>
    <t xml:space="preserve">Sav upotrebljeni materijal treba zadovoljavati propise B.B3.100 i U.F6.101 ili jednakovrijedno. Izvedbeni radovi moraju se zaštititi gipsanim estrihom. Vezni materijal je cementni mort 1:2 ili spone od nehrđajućeg čelika sa zidom, a cementni mort marke M 20 kod podnog popločenja od čistog pijeska bez štetnih sastojaka. </t>
  </si>
  <si>
    <t>UVJETI UZ TROŠKOVNIK ELEKTROINSTALATERSKIH RADOVA</t>
  </si>
  <si>
    <t xml:space="preserve">- dvostruka obloga od  gipskartonskih ploča  (2x1.25cm) </t>
  </si>
  <si>
    <t>Strop izvesti u cijelosti prema nacrtu spuštenog stropa. Obračun po m2 postavljenog stropa.</t>
  </si>
  <si>
    <t>Prije radova potrebno je mikrolocirati podzemne instalacije i u dogovoru sa vlasnicima istih dogovoriti premještanje ili zaštitu.</t>
  </si>
  <si>
    <t xml:space="preserve">Svježem betonu ne smije se naknadno dodavati voda. Beton se mora njegovati najmanje  7 dana od dana ugrađivanja odnosno dok ugrađeni beton ne postigne barem 70% predviđene čvrstoće. Ako je temperatura okolnog zraka pri ugradnji niža od 5°C onda se beton ne smije ugrađivati osim ako nisu poduzete posebne zaštitne mjere. Završnu površinu ostaviti hrapavu, osim tamo gdje je u opisima stavaka napomenom naznačeno da završna površina betona treba biti glatka. U tom slučaju beton se ne žbuka, nego ostaje u naravi, pa ga je potrebno zaštititi zaštitnom impregnacijom za beton. </t>
  </si>
  <si>
    <t>Ako se stavkom Troškovnika traži materijal koji nije obuhvaćen propisima, mora se u svemu izvesti prema uputama Proizvođača, te s garancijom i certifikatima od za to ovlaštenih ustanova. Sve više radnje koje neće biti na taj način utvrđene neće se priznati u obračunu.</t>
  </si>
  <si>
    <t>Posebna uputstva Proizvođača upotrijebljenih materijala.</t>
  </si>
  <si>
    <t xml:space="preserve"> - prionljivost na podlogu u suhom i mokrom stanju</t>
  </si>
  <si>
    <t>Postavljenu skelu treba od podnožja do vrha, kao na krajevima dijagonalno ukrutiti kosnicima pod kutom od 45 stupnjeva. Također ju je potrebno osigurati od prevrtanja sidrenjem u građevinu, a razmak sidrenja mora biti manji od 6,00 m u horizontalnom i vertikalnom smjeru. Izvedena skela ne smije imati slobodnu visinu stupova veću od 4,00 m. Postavljenu skelu potrebno je osigurati od udara groma uzemljenjem. Na fasadnu skelu potrebno je sa vanjske strane postaviti jutenu ili plastičnu zaštitu.</t>
  </si>
  <si>
    <t xml:space="preserve">HRN U.F2.010 Završni radovi u građevinarstvu ili jednakovrijedna norma. Tehnički uvjeti za izvođenje fasaderskih radova ili jednakovrijedno. </t>
  </si>
  <si>
    <t>B.  Izvođač se obavezuje izraditi i ugraditi aluminijsku/čeličnu fasadu i ostale otvore do potpune gotovosti, u već provjerenim i certifiranim sustavima, te se od njega očekuju visoka kvaliteta izvedbe. Prije početka radova izvođač je dužan izvršiti pripremne radnje propisane Zakonom o gradnji  i Zakonom zaštite na radu.
Sva tehnička rješenja koja izvođač predlaže i primjenjuje moraju biti usklađena s HRN-ma i propisima te usvojenim EN normama (kada je zakonom utvrđena njihova obvezna primjena) ili jednakovrijednim normama.</t>
  </si>
  <si>
    <t>HRN EN 573:           Aluminij i alu legure - kem. sastav i oblici gnječenih proizvoda: EN AW 6060 ili jednakovrijedno</t>
  </si>
  <si>
    <t>HRN EN 755:           Aluminij i alu legure - istisnute šipke, cijevi i profili - dopuštena odstupanja mjera i oblika ili jednakovrijedno</t>
  </si>
  <si>
    <t>HRN EN 12020:       Aluminij i alu legure - istisnuti precizni profili od legura EN AW 6060 - dopuštena ili jednakovrijedno</t>
  </si>
  <si>
    <t>HRN EN 485:           Aluminij i alu legure - limovi, trake i ploče ili jednakovrijedno</t>
  </si>
  <si>
    <t>HRN EN 1090:         Komponente čeličnih i aluminijskih konstrukcija: 1. dio - opći uvjeti isporuke ili jednakovrijedno</t>
  </si>
  <si>
    <t>HRN EN 1090:         Izvedba čeličnih i aluminijskih konstrukcija: 2.dio-Tehnički zahtjevi za čelične konstrukcije odstupanja mjera i oblika ili jednakovrijedno</t>
  </si>
  <si>
    <t>HRN EN 10025;       Čelična legura: S235JR (sirovi profil) ili jednakovrijedno</t>
  </si>
  <si>
    <t>HRN EN 10346;       Čelična legura: S 250 GD (valjani profili iz vruće pocinčanih  traka); ili jednakovrijedno</t>
  </si>
  <si>
    <t>HRN EN 10149:       čelična legura:  S 260 NC (vučeni i normalizirani profili, elektrogalvanizirani) ili jednakovrijedno</t>
  </si>
  <si>
    <t>HRN EN 10088        Legure inox profila - 1.4307 (AISI 304), 1.4401 (AISI 316), 1.4404 (316L) ili jednakovrijedno</t>
  </si>
  <si>
    <t>HRN EN 10020:       Definicije i razredba vrsta čelika ili jednakovrijedno</t>
  </si>
  <si>
    <t>HRN EN 10021:       Opći tehnički uvjeti isporuke za čelik i čelične proizvode ili jednakovrijedno</t>
  </si>
  <si>
    <t>HRN EN 10027:       Sustavi označavanja za čelike; 1. dio nazivi čelika; 2. dio brojčani sustav ili jednakovrijedno</t>
  </si>
  <si>
    <t>HRN EN 10025:       Toplo valjani proizvodi od konstrukcijskih čelika; 1. dio - Opći tehnički uvjeti isporuke; 2. dio - Tehnički uvjeti isporuke za nelegirane čelike ili jednakovrijedno</t>
  </si>
  <si>
    <t>HRN EN 10210-1:    Toplo oblikovani šuplji profili od nelegiranih i sitnozrnatih čelika; 1.dio: Tehnički uvjeti isporuke ili jednakovrijedno</t>
  </si>
  <si>
    <t>HRN EN 13479:      Opća norma za dodatni i potrošni materijal za zavarivanje čelika - dodatni materijali i praškovi za zavarivanje taljenjem ili jednakovrijedno</t>
  </si>
  <si>
    <t>HRN EN ISO 2560: Dodatni i potrošni materijal za ručno elektrolučno zavarivanje nelegiranih i sitnozrnatih čelika - razredba ili jednakovrijedno</t>
  </si>
  <si>
    <t>HRN EN 439:          Dodatni i potrošni materijali - zaštitni plinovi za REL i rezanje ili jednakovrijedno</t>
  </si>
  <si>
    <t xml:space="preserve">HRN EN 440:          Dodatni materijali za zavarivanje čelika - žice za elektrolučno zavarivanje taljivom elektrodom u zaštitnoj atmosferi plinova  ili jednakovrijedno     </t>
  </si>
  <si>
    <t>HRN EN 1670:        Građevni okovi - otpornost na koroziju - zahtjevi i ispitne metode ili jednakovrijedno</t>
  </si>
  <si>
    <t>HRN EN 12206:      Boje i lakovi - prekrivni materijali za aluminij i alu legure za arhitektonske potrebe   ili jednakovrijedno</t>
  </si>
  <si>
    <t>HRN EN ISO 2808: Boje i lakovi- određivanje debljine filma ili jednakovrijedno</t>
  </si>
  <si>
    <t>HRN EN ISO 8501: Priprema čeličnih podloga prije nanošenja boja i srodnih proizvoda - vizualna procjena čistoče površine - 1.dio: Stupnjevi hrđanja i stupnjevi pripreme nezaštićenih čeličnih površina nakon potpunog uklanjanja prethodnih prevlaka; 2. dio: Stupnjevi pripreme prethodno zaštićenih čeličnih površina nakon mjestimičnog uklanjanja prethodnih prevlaka ili jednakovrijedno</t>
  </si>
  <si>
    <t>HRN EN 8503:        Priprema čeličnih podloga prije nanošenja boja i srodnih proizvoda - 1.dio: specifikacije i definicije ISO komparatora profila površine; 2.dio: Metoda stupnjevanja profila površine čelika čišćenog mlazom abraziva ili jednakovrijedno</t>
  </si>
  <si>
    <t>HRN EN 12944-1:   Boje i lakovi - Zaštita od korozije čeličnih konstrukcija zaštitnim sustavom boja -  opći uvod ili jednakovrijedno</t>
  </si>
  <si>
    <t>HRN EN 14351-1:2006 prozori i vrata - norma za proizvod, izvedbene značajke; 1.dio: prozori i vanjska pješačka vrata bez otpornosti na požar ili jednakovrijedno</t>
  </si>
  <si>
    <t>HRN EN 12207:2001    Prozori i vrata – Propusnost zraka, razredba ili jednakovrijedno</t>
  </si>
  <si>
    <t>HRN EN 12208:2001    Prozori i vrata – Vodonepropusnost, razredba ili jednakovrijedno</t>
  </si>
  <si>
    <t>HRN EN 12210:2001    Prozori i vrata – Otpornost na opterećenje vjetrom – Razredba ili jednakovrijedno</t>
  </si>
  <si>
    <t>HRN EN 12211:2001    Prozori i vrata – Otpornost na opterećenje vjetrom – Metoda ispitivanja ili jednakovrijedno</t>
  </si>
  <si>
    <t>HRN EN 1192: 2001     Vrata - razredba zahtjeva čvrstoče ili jednakovrijedno</t>
  </si>
  <si>
    <t>HRN EN 1529:2001      Vratna krila - visina, širina, debljina i pravokunost - razredba dopuštenih odstupanja ili jednakovrijedno</t>
  </si>
  <si>
    <t>HRN EN 1530:2001      Vratna krila - opća i lokalna ravnost - razredba dopuštenih odstupanja ili jednakovrijedno</t>
  </si>
  <si>
    <t>HRN EN 12217:2005    Vrata - sile otvaranja i zatvaranja - zahtjevi i razredba ili jednakovrijedno</t>
  </si>
  <si>
    <t>HRN EN 12219:2001    Vrata - klimatski utjecaji - zahtjevi i razredba ili jednakovrijedno</t>
  </si>
  <si>
    <t>HRN EN 13115:2001    Prozori - razredba mehaničkih svojstava - vertikalno opterećenje, torzija, sile otvaranja i zatvaranja ili jednakovrijedno</t>
  </si>
  <si>
    <t>HRN EN 410:1998       Staklo u graditeljstvu - određivanje svjetlosnih i sunčanih značajka ostakljenja ili jednakovrijedno</t>
  </si>
  <si>
    <t>HRN EN 947:1998       Zaokretna i okretna vrata - određivanje otpornosti na vertikalno opterećenje ili jednakovrijedno</t>
  </si>
  <si>
    <t>HRN EN 948:1999       Zaokretna i okretna vrata - određivanje otpornosti na statičku torziju ili jednakovrijedno</t>
  </si>
  <si>
    <t>HRN EN 949:1998       Prozori i ovješene fasade vrata, rebrenice i zasloni - određivanje otpornosti na udar mekoga i teškoga tijela  ili jednakovrijedno</t>
  </si>
  <si>
    <t>HRN EN 950:1999       Određivanje otpornosti na udar tvrdim tijelom ili jednakovrijedno</t>
  </si>
  <si>
    <t>HRN EN 1026:2000     Prozori i vrata - propusnost zraka, metoda ispitivanja ili jednakovrijedno</t>
  </si>
  <si>
    <t>HRN EN 1027:2000     Prozori i vrata - metoda ispitivanja ili jednakovrijedno</t>
  </si>
  <si>
    <t>HRN EN 1121:2000     Ponašanje između dva različita klimatska uvjeta - metoda ispitivanja ili jednakovrijedno</t>
  </si>
  <si>
    <t>HRN EN 1191:2000     Prozori i vrata - otpornost na uzastopno otvaranje i zatvaranje - metoda ispitivanja ili jednakovrijedno</t>
  </si>
  <si>
    <t>HRN EN 12046-1:2003 Sile otvaranja i zatvaranja - ispitne metode - 1.dio: prozori ili jednakovrijedno</t>
  </si>
  <si>
    <t>HRN EN 12046-2:2000 Sile otvaranja i zatvaranja - metoda ispitivanja - 1.dio: vrata  ili jednakovrijedno</t>
  </si>
  <si>
    <t>HRN EN 12211:2000   Prozori i vrata - Otpornost na opterećenje vjetrom - metoda ispitivanja ili jednakovrijedno</t>
  </si>
  <si>
    <t>HRN EN ISO 140-3     Akustika - mjerenje razine zvuka u zgradama i elem. zgrada - 3.dio: lab. mjerenja ili jednakovrijedno</t>
  </si>
  <si>
    <t>HRN EN ISO 717-1     Akustika - određivanje razine zvuka u zgradama ili jednakovrijedno</t>
  </si>
  <si>
    <t>HRN EN ISO 12657  Termička svojstva prozora i vrata - lab. ispitivanjeprolaza topline pomoću vruće kutije 1. dio: gotovi prozori i vrata; 2.dio: krovni prozori ili jednakovrijedno</t>
  </si>
  <si>
    <t>HRN EN 1125:2003     Građevni okovi - dijelovi izlaza za nuždu s pritisnom šipkom - zahtjevi i ispitne metode ili jednakovrijedno</t>
  </si>
  <si>
    <t>HRN EN 1670:2008     Građevni okovi - otpornost na koroziju ili jednakovrijedno</t>
  </si>
  <si>
    <t>HRN EN ISO 10077-1  Toplinske značajke prozora, vrata i zaslona - proračun koeficijenta prolaza topline -1.dio: pojednostavljena metoda ili jednakovrijedno</t>
  </si>
  <si>
    <t xml:space="preserve">HRN EN ISO 10077-2  Toplinske značajke prozora, vrata i zaslona - proračun koeficijenta prolaza topline - 2.dio: numerička metoda za okvire  ili jednakovrijedno                                   </t>
  </si>
  <si>
    <t>HRN EN 1522/1523      Prozori, vrata i zasloni – Otpornost na pucanj-zahtjevi i razredba/metoda ispitivanja ili jednakovrijedno</t>
  </si>
  <si>
    <t>HRN EN 1627:2012      Vrata za pješake, prozori, ovješene fasade, rešetke i kapci - otpornost na provalu - razredba i zahtjevi  ili jednakovrijedno</t>
  </si>
  <si>
    <t>HRN EN 14024:2008   Metalni profili s prekinutim toplinskim mostom, mehanička svojstva, razredba i zahtjevi  ili jednakovrijedno</t>
  </si>
  <si>
    <t>HRN EN 12400:2008   Prozori i vrata, mehanička trajnost - zahtjevi i razredba ili jednakovrijedno</t>
  </si>
  <si>
    <t>HRN EN 16034:2014   Pješačka vrata, industrijska, komercijalana i garažna vrata i prozori - Norma za proizvod, izvedbene značajke - Značajke u odnosu na otp. na požar i/ili kontrolu dima. ili jednakovrijedno</t>
  </si>
  <si>
    <t>HRN EN 13501-2:2010 Razredba građevnih proizvoda i građevnih elemenata prema ponašanju u požaru -- 2. dio: Razredba prema rezultatima ispitivanja  ili jednakovrijedno</t>
  </si>
  <si>
    <t>HRN EN 1634-1:2008 Ispitivanje otp. na požar i kontrolu dima vrata, roleta i prozora koji se mogu otvarati ili jednakovrijedno</t>
  </si>
  <si>
    <t>HRN EN 1634-3:2008 Ispitivanje otpornosti vrata i sklopova za zatvaranje otvora na požar -- 3. dio: Protudimna vrata i zatvarači ili jednakovrijedno</t>
  </si>
  <si>
    <t>HRN EN 1364-1:2015 Ispitivanja otpornosti na požar nenosivih elemenata -- 1. dio: Zidovi ili jednakovrijedno</t>
  </si>
  <si>
    <t>HRN EN 13830:2008             Ovješene fasade - norma za proizvod ili jednakovrijedno</t>
  </si>
  <si>
    <t>HRN EN 12152:2002             Ovješene fasade - propusnost zraka, zahtjevi i razredba ili jednakovrijedno</t>
  </si>
  <si>
    <t>HRN EN 12153:2000             Ovješene fasade - propusnost zraka, metoda ispitivanja ili jednakovrijedno</t>
  </si>
  <si>
    <t>HRN EN 12154:1999             Ovješene fasade - vodonepropusnost ili jednakovrijedno</t>
  </si>
  <si>
    <t>HRN EN 12155:2000             Ovješene fasade - vodonepropusnost – lab. ispitivanje pod statičkim tlakom ili jednakovrijedno</t>
  </si>
  <si>
    <t>HRN EN 13116:2001             Ovješene fasade - otpornost na opterećenje vjetrom - zahtjevi za svojstva ili jednakovrijedno</t>
  </si>
  <si>
    <t>HRN EN 12179:2008             Ovješene fasade - otpornost na opterećenje vjetrom – Metoda ispitivanja ili jednakovrijedno</t>
  </si>
  <si>
    <t>HRN EN 14019:2008             Ovješene fasade - otpornost na mehanički udar, izvedbena svojstva ili jednakovrijedno</t>
  </si>
  <si>
    <t>HRN EN ISO 10848-2:2008    Ovješene fasade - lab. mjerenje bočnog prijenosa zračnog i udarnog zvuka ili jednakovrijedno</t>
  </si>
  <si>
    <t>HRN EN 13947:2008             Ovješene fasade - toplinske značajke ovješenih fasada- proračun koeficijenta prolaska topline ili jednakovrijedno</t>
  </si>
  <si>
    <t>- otpornost na udar vjetra,  HRN EN 12210: klasa C3  ili jednakovrijedno</t>
  </si>
  <si>
    <t>- vodonepropusnost,          HRN EN 12208: klasa 5A ili jednakovrijedno</t>
  </si>
  <si>
    <t>- zrakopropusnost,            HRN EN 12207: klasa 2 ili jednakovrijedno</t>
  </si>
  <si>
    <t>ovjes spuštenog stropa - HRN B.C1.035 ili jednakovrijedna norma</t>
  </si>
  <si>
    <t>kvaliteta ploča spuštenog stropa - HRN B.C1.040  ili jednakovrijedna norma</t>
  </si>
  <si>
    <t>OVI OPĆI UVJETI SASTAVNI SU I NEODVOJIVI DIO OVOG TROŠKOVNIKA, A MIJENJAJU SE I NADOPUNJUJU POJEDINIM STAVKAMA TROŠKOVNIKA.</t>
  </si>
  <si>
    <t>HRN 8.01. 010   Puna pečena opeka od gline  ili jednakovrijedno</t>
  </si>
  <si>
    <t>HRN 8.01. 011   radijalna opeka od pečene gline ili jednakovrijedno</t>
  </si>
  <si>
    <t>HRN 8.01. 013   fasadna opeka od pečene gline ili jednakovrijedno</t>
  </si>
  <si>
    <t>- ploču kojom se označava gradilište u skladu sa Pravilnikom o sadržaju i izgledu ploče kojom se označava gradilište (NN 42/14)</t>
  </si>
  <si>
    <t>Zidarske radove izvesti prema opisu u troškovniku, te u skladu sa važećim standardima. Eventualne izmjene materijala, te načina izvedbe tokom gradnje, moraju se izvršiti isključivo pismenim dogovorom sa projektantom i nadzornim inženjerom. Više radnje, koje neće biti na taj način utvrđene, neće se priznati u obračun. Ukoliko se stavkom troškovnika traži materijal koji nije obuhvaćen propisima, mora se u svemu izvesti prema uputama proizvođača, te s garancijom i certifikatima od za to ovlaštenih ustanova. Štete pri ugradbama i sl, nastale na vlastitim i tuđim radovima, moraju se popraviti na račun izvršioca štete.</t>
  </si>
  <si>
    <t xml:space="preserve">Eventualne izmjene materijala, te načina izvedbe tijekom gradnje, moraju se izvršiti pismenim dogovorom sa Projektantom i Nadzornim inženjerom, a predloženi materijal mora zadovoljavati najmanje one toplotne i zvučne karakteristike kao i zamijenjeni materijal, odnosno onaj koji projekt zahtijeva. </t>
  </si>
  <si>
    <t>HRN EN 179:2008       Građevni okovi - Naprave izlaza za nuždu s kvakom ili pritisnom pločom za upotrebu na evakuacijskim putovima - Zahtjevi i ispitne metode ILI JEDNAKOVRIJEDNO</t>
  </si>
  <si>
    <t>-  Izjava o svojstvima, u skladu sa Zakonom o građevinskim proizvodima (NN 76/13, 30/14, 130/17, 32/19) i klasifikacijskom normom HRN EN 14351-1 (prozori i vrata)  i HRN EN 13830 (aluminijska ostakljena fasada)   ili jednakovrijednim normama</t>
  </si>
  <si>
    <t>- kvaliteta materijala,         HRN EN 573:  EN AW 6060 ili jednakovrijedno</t>
  </si>
  <si>
    <t>Svi materijali koji se ugrađuju moraju obvezno biti ispitani i certifikati priloženi.</t>
  </si>
  <si>
    <t>Ukoliko ponuđač nudi jednakovrijedno, jednakovrijedan proizvod potrebno je upisati u troškovniku na za to predviđeno mjesto - u zadnjoj desnoj koloni "napomena". Oznaka "jednakovrijedan proizvod'' znači da eventualno zamjenski materijal mora u potpunosti odgovarati tehničkim svojstvima predloženog materijala ili sklopa.</t>
  </si>
  <si>
    <t>Detaljan terminski plan izvođenja radova mora se uklapati u predviđeno vrijeme izvođenja radova (što uključuje i uspješno provedeni tehnički pregled građevina).</t>
  </si>
  <si>
    <t>OPĆE NAPOMENE</t>
  </si>
  <si>
    <t>Prije izvođenja radova treba provjeriti kvalitetu materijala koji se ugrađuje, od strane projektanta i nadzornog inženjera i izvesti radove u skladu s detaljima izvedbe i opisom iz troškovnika.</t>
  </si>
  <si>
    <t xml:space="preserve">Opseg radova koje je potrebno izvršiti su unutarnji i vanjski građevinski, obrtnički i instalaterski radovi, uređenje okoliša i krajobrazno utređenje, oprema kuhinje te s njima povezan utovar i transport svog potrebnog materijala i opreme, sva potrebna mjerenja i kontrole potrebne za dokaze kakvoće materijala od kojeg se izvode radovi propisani ovim troškovnikom. </t>
  </si>
  <si>
    <t>Radovi će biti obračunati nakon ispostave obračunske situacije kojoj su priloženi obračunski listovi građevinske knjige sa svim potrebnim prilozima za lakšu provjeru građevinske knjige. Svaka situacija bit će provjerena, korigirana i ovjerena po ovlaštenom nadzornom inženjeru, te potom upućena naručitelju na naplatu. Garancija na izvedene radove je minimalno 24 mjeseca i minimalno 120 mjeseci na bitne zahtjeve za građevinu kao npr. krovopokrivačke radove, nakon primopredaje radova (protokol o primopredaji), a za vrijeme garantnog roka naručitelj zadržava ugovorom definirani postotak ugovorenog iznosa cjelokupnog posla ili bankarsku garanciju.</t>
  </si>
  <si>
    <t>Mjere zaštite na radu i zaštite od požara</t>
  </si>
  <si>
    <t xml:space="preserve">Zaštita i očuvanje kulturnih dobara </t>
  </si>
  <si>
    <t>Ako tijekom gradnje dođe do promjena, treba prije početka rada tražiti suglasnost nadzornog inženjera, također treba ugovoriti jediničnu cijenu nove stavke na temelju elemenata danih u ponudi i sve to unijeti u građevinski dnevnik uz ovjeru nadzornog inženjera. Svi VTRovi (vantroškovnički radovi) do kojih dođe uslijed promjene načina ili opsega izvedbe, a nisu na spomenuti način utvrđene, upisane i ovjerene, neće se priznati u obračunu.</t>
  </si>
  <si>
    <t>Sve štete učinjene prigodom rada na vlastitim ili tuđim radovima i materijalima imaju se ukloniti na račun počinitelja.</t>
  </si>
  <si>
    <t xml:space="preserve">Za potrebe nadzora potrebno je organizirati uredski prostor sa stolom za razgovore,  1 pisaćim stolom, ormar za spise sa mogućnošću zaključavanja, te opremiti prostor potrebnom rasvjetom i priključcima visoke i niske struje, telefona, grijanja i sl. </t>
  </si>
  <si>
    <t xml:space="preserve">JEDINIČNE CIJENE </t>
  </si>
  <si>
    <t>Ponuđena jedinična cijena je konačna cijena za realizaciju pojedine troškovničke stavke i ne može se mijenjati.</t>
  </si>
  <si>
    <t xml:space="preserve">Jedinična  cijena  sadrži  sve  nabrojano  kod  opisa  pojedine  grupe  radova, te  se na  taj  način  vrši  i  obračun  istih. Jedinične  cijene  primjenjivati  će  se na  izvedbene  količine  bez  obzira  u  kojem postotku iste odstupaju od količine u troškovniku. </t>
  </si>
  <si>
    <t>U jedinične cijene stavki mojrau biti uračunati svi radovi i potrebni materijali (eventualno ne specificirani posebno u samom troškovniku), a koji su (prema uzancama struke i pravilima dobrog zanata) potrebni za potpuno dovršenje građevine, tj. dovođenje u stanje "potpuno spremno za uporabu". Svi takovi radovi imaju biti uračunati u jedinične cijene, tj. neće se posebno plaćati.</t>
  </si>
  <si>
    <t>Pod tim nazivom se podrazumijeva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materijala i atesti.  Uzorke dostaviti projektantu i korisniku na uvid i pismeni odabir najmanje 30 dana prije ugradbe. Sav obračun materijala, iako je pojedinačno specificiran, vrši se isključivo prema izmjeri ugrađenog materijala, bez otpada ili faktora.</t>
  </si>
  <si>
    <t>Vezna sredstva također moraju biti prvorazredna.
Cement, opeku, kameni agregat, pijesak, bitumen i sl. treba ispitati prema važećim tehničkim propisima i ateste predočiti nadzornom organu.</t>
  </si>
  <si>
    <t>- čuvanje radilišta i gradilišta,</t>
  </si>
  <si>
    <t>-uskladištenje, čuvanje, osiguranje materijala i elemenata za obrtničke i instalaterske radove do njihove ugradbe</t>
  </si>
  <si>
    <t xml:space="preserve">Nikakvi režijski sati niti posebne naplate po navedenim radovima neće se posebno priznati, jer navedeni elementi moraju biti uključeno u jediničnu cijenu. </t>
  </si>
  <si>
    <t xml:space="preserve">To isto vrijedi i za zaštitu radova tokom ljeta od prebrzog sušenja uslijed visoke temperature. </t>
  </si>
  <si>
    <t xml:space="preserve"> 4. Sve radove izvesti od kvalitetnog materijala prema opisima i detaljima, iz ovjerene projektne dokumentacije. Svi nekvalitetni radovi imaju se otkloniti i zamijeniti ispravnima, bez bilo kakve odštete od straneNaručitelja.</t>
  </si>
  <si>
    <t>Ponuditelj mora prilikom davanja ponude priložiti dokumentaciju u cilju dokazivanja  kriterija jednakovrijednosti sistema i gotovih stavki određenih projektom i ovim troškovnikom (osim potrebnih karakteristika svakog sistema posebno).</t>
  </si>
  <si>
    <t>Obračun se vrši prema stvarno izvedenoj površini pregradnog zida, odnosno obloge, sa odbijanjem cjelokupnih površina otvora. Izrada obloge sa gipskartonskim pločama posebno se zaračunava. Obračun radova vrši se prema m2 izvedenog stropa ili zida. Otvori za rasvjetna tijela izvode se bez posebne naplate, ali se površine rasvjetnih tijela ne odbijaju. U cijenu je uključena visina ovjesa do 1 m, a za veću visinu izvođač ima pravo tražiti razliku u cijeni, ako nije bilo navedeno u stavci.</t>
  </si>
  <si>
    <t>Ukoliko Ponuđač ne popuni rubriku "jednakovrijedan proizvod" smatra se da je nudio opremu predviđenu izvedbenim projektom te je istu, u slučaju da bude odabran za izvođača, dužan i ugraditi na građevinu.</t>
  </si>
  <si>
    <t>Sve ostatke (vapno, gips, kit, kamena prašina ili drugi materijal) zabranjeno je bacati u kanalizaciju.  
Potrebno  je  također  izvršiti  sve  provjere  dužina,  širina  i  visina  u  naravi  i  ukazati nadzornom  inženjeru  na  eventualna  odstupanja  od  projekta,  odnosno  na  probleme prije oblaganja.  
U cijenu treba uključiti sav osnovni i pomoćni materijal, rastur materijala, transport do gradilišta i na gradilištu, troškove izrade, troškove pomoćnih konstrukcija (skele i dr.), trošak zaštite izvedenog rada, te uklanjanje nečistoća nastalih tokom rada.</t>
  </si>
  <si>
    <t>Sve ugrađene pločice moraju obvezno biti klase po opisu iz stavke troškovnika, a ako isto nije specificirano, moraju biti "A" klase, kako za podno tako i za zidno opločenje. Rubovi pločica moraju biti oštri, ravni, paralelni i neoštećeni, površine pločica bez zareza i mjehurića, boja pločica ujednačena.</t>
  </si>
  <si>
    <t>Oblaganje podnih površina mora se izvesti tako da se dobiju plohe bez valova, izbočenja i udubljenja, kao ravne plohe ili plohe u potrebnom nagibu, s jednoličnim i dovoljno širokim fugama.</t>
  </si>
  <si>
    <r>
      <t xml:space="preserve">* Kod izvedbe zidnog opločenja u jediničnu cijenu pojedine stavke ukalkulirati i brtvljenje silikonskim kitom i fug masom svih fuga, sudara keramičkog opločenja sa dovratnicima, sanitarnim uređajima ili opremom, oblogom druge vrste, unutarnjim spojevima ravnina i sl. </t>
    </r>
    <r>
      <rPr>
        <b/>
        <sz val="8"/>
        <rFont val="Arial"/>
        <family val="2"/>
      </rPr>
      <t>Za sve vanjske spojeve obavezno ukalkulirati L aluminijske profile u jedničnu cijenu (i ako nije posebno navedeno u stavci) .</t>
    </r>
  </si>
  <si>
    <t>Pločice se polažu po projektu. Redove pločica izvesti paralelno s vertikalnim plohama zidova. Ako nije drugačije označeno opločenje podova izvesti od ulaznog praga prostorije koja se oblaže prema unutra. Rub zidnog opločenja kod špalete izvesti ravno i čvrsto, obostrano simetrično.</t>
  </si>
  <si>
    <t>Oblaganje zidnih površina mora se vršiti tako da se dobiju ravne i vertikalne plohe, bez valova, izbočenja i udubljenja, s jednoličnim i dovoljno širokim fugama. Horizontalne fuge su neprekinute po cijelom opsegu svih zidova u istoj prostoriji, a vertikalne se moraju izvesti pod visak, neovisno da li se oblaganje vrši naizmjeničnim fugama ili fugom na fugu. Oblaganje se vrši odozdo ka gore osim ako nije drugačije označeno u projektu.</t>
  </si>
  <si>
    <t>Ovisno o opisu stavke troškovnika, sve fuge treba izvesti u nepropusnoj (trajnoplastični ili kiselootporni kitovi) ili polupropusnoj izvedbi (cement s aditivima), kako za zidno tako i za podno opločenje. Sve fuge moraju biti međusobno paralelne, širine 2-3 mm, ispunjene smjesom iste boje i obrade. Sve spojeve podnog i zidnog opločenja ili sokla treba izvesti potpuno pravilno i ravno, zapunjene istom smjesom kao i fuge. Isto se odnosi i na spojeve podnih ili zidnih ploha sa kadama i drugom sanitarnom opremom i priborom.</t>
  </si>
  <si>
    <t>Nakon provedenih pripremnih radova, rušenja na građevini vrše se prema unaprijed utvrđenom redosljedu dogovorenim s nadzornim inžinjerom naručitelja.</t>
  </si>
  <si>
    <t xml:space="preserve">Sve dekorativne elemente s pročelja koji se kasnije neće upotrijebiti treba skinuti i ponuditi naručitelju na raspolaganje.  </t>
  </si>
  <si>
    <r>
      <rPr>
        <sz val="8"/>
        <rFont val="Arial"/>
        <family val="2"/>
      </rPr>
      <t>Nakon provedenih pripremnih radova, demontaže i rušenja na građevini se izvode prema unaprijed utvrđenom redosljedu dogovorenim sa nadzornim inženjerom naručitelja.</t>
    </r>
    <r>
      <rPr>
        <sz val="8"/>
        <color rgb="FF7030A0"/>
        <rFont val="Arial"/>
        <family val="2"/>
      </rPr>
      <t xml:space="preserve"> </t>
    </r>
  </si>
  <si>
    <t>Uračunati privremeno deponiranje na gradilišnu deponiju kao i separiranje, odvoz i zbrinjavanje viška materijala sa svim davanjima na gradski deponij  po izboru naručitelja i izvođača na udaljenosti  od 20 km, bez obzira da li je navedeno u pojedinačnoj stavci.</t>
  </si>
  <si>
    <t>Nadzorni inženjer ima pravo izvršiti izvanredno ispitivanje betona, tj. uzeti seriju kocaka i dati ih na ispitivanje. U ovom slučaju, za pozitivni nalaz, snosi troškove ispitivanja naručitelj.</t>
  </si>
  <si>
    <t>Savijanje željeza vrši se točno po nacrtu savijanja. Prije početka betoniranja armaturu pregledava nadzorni inženjer naručitelja, a kod složenijih konstrukcija statičar. Željezo po planu savijanja mora biti iz jednog komada, ne smiju se spajati 2 ili 3 veća komada. Iznimno se mogu profili veći od f 14 mm nastavljati varenjem na preklop od 30 cm, ili na sraz, prema odgovarajućim propisima, uz obaveznu kontrolu i ispitivanje vara od strane stručnjaka za varenje. Prije betoniranja željezo dobro očistiti, povezati te podložiti. Upisom u građ. dnevnik od strane nadzornog inženjera ili statičara može se započeti sa betoniranjem.</t>
  </si>
  <si>
    <t>Svi definitivno izrađeni izvedbeni nacrti i detalji moraju biti potpisani od strane projektanta. Prije početka izrade obavezno se moraju uskladiti mjere i količine na objektu.</t>
  </si>
  <si>
    <t>* Prije naručivanja okova treba prethodno konzultirati projektanta za sistem zaključavanja prostora!</t>
  </si>
  <si>
    <t>Sve radove treba izvesti prema nacrtima, opisima troškovnika, postojećim tehničkim propisima, te uputama projektanta i ovlaštenog predstavnika naručitelja</t>
  </si>
  <si>
    <t>Prije početka radova izvođač je dužan sve kote kontrolirati u naravi i za odstupanja obavijestiti naručitelja odnosno projektanta putem građevinskog dnevnika. Sa radom se započinje kada su svi ostali radovi (instalacije, elektrika, voda, grijanje, ventilacija, kao i svi ostali radovi vezani uz spušteni strop) gotovi.</t>
  </si>
  <si>
    <t>Kod korištenja pješčara i vapnenca, dozvoljene su manje šupljine - prirodne greške u kamenu. Iste se ne popunjavaju, osim uz izričito zahtjevanje projektanta / naručitelja.</t>
  </si>
  <si>
    <t>Premaz za zaštitu kamena izvesti isključijvo u dogovoru s projektantom i naručiteljem!</t>
  </si>
  <si>
    <t>Naručitelj ima pravo na kontrolu kvalitete materijala kojim se radovi izvode. Ustanovi li da taj materijal ne odgovara propisanoj kvaliteti izvođač radova dužan je odstraniti lošu izvedbu i na vlastiti trošak izvesti radove sa kvalitetnim materijalom.</t>
  </si>
  <si>
    <t>Probni premazi moraju se po želji naručitelja izvesti za sve premaze.</t>
  </si>
  <si>
    <t>Boja, nijansa i stupanj sjaja prema izboru projektanta i naručitelja na osnovu predočenih uzoraka i ton karti.</t>
  </si>
  <si>
    <t>Izvođenje radova kao i kvaliteta materijala moraju kvalitetom i svojstvima odgovarati zahtjevima iz projekta što treba dokazati odgovarajućim atestima. Sva ispitivanja i atesti pribavljaju se o trošku izvođača. Radove treba izvoditi točno prema opisu iz specifikacije radova, a u stavkama gdje nije objašnjen način rada i posebna svojstva materijala, izvođač je dužan držati se uobičajenog načina rada, uvažavajući odredbe važećih normi i propisa. Ukoliko dođe do odstupanja od projekta, odnosno odstupanja u opisu specifikacije radova izvođač je dužan konzultirati nadzornog inženjera ili projektanta. Ako izvođač sumnja u kvalitetu ili valjanost nekog od propisanih materijala dužan je o tome obavijestiti nadzor i projektanta s obrazloženjem i odgovarajućom dokumentacijom. Konačnu odluku donosi projektant u suglasnosti s nadzornim inženjerom naručitelja. Sve radove na instalaciji vodoopskrbe i odvodnje i pratećih elemenata potrebno je izvesti prema ovim uvjetima, tehničkom opisu, specifikaciji radova i troškovniku te priloženim nacrtima, a u kvaliteti kako je određeno normama u graditeljstvu i tehničkim odrednicama za ovu vrstu radova.</t>
  </si>
  <si>
    <t>Ukoliko to ne bude učinjeno prije predaje ponude, naručitelj će smatrati, da je ponuditelj u potpunosti prihvatio zahtjeve troškovnika.</t>
  </si>
  <si>
    <t xml:space="preserve">Dokaz jednakovrijednosti proizvoda je obveza ponuđača da izvrši usporedbu specificiranog proizvoda i drugog (nuđenog) proizvoda i prikaže da drugi proizvod minimalno ima iste (ili bolje) tehničke karakteristike od specificiranog proizvoda. </t>
  </si>
  <si>
    <t>Zamjenski materijal bolje kvalitete od tražene obračunava se po nabavnoj cijeni tog zamjenskog materijala ako je ona manja od ugovorene, a po ugovorenoj cijeni ako je ta nabavna veća od ugovorene.</t>
  </si>
  <si>
    <t>Odabrani Izvođač dužan je 15 dana nakon zaključenja ugovora dostaviti na odobrenje Naručitelju detaljan terminski plan izvedbe radova i shemu organizacije gradilišta.</t>
  </si>
  <si>
    <t>Uređenje i organizaciju gradilišta dužan je Izvođač izvesti na vlastiti trošak prema shemi organizacije gradilišta koju je dostavio na odobrenje Naručitelju.</t>
  </si>
  <si>
    <t xml:space="preserve">Ponuditeljima tj. Izvođačima radova je omogućeno da prije predaje ponude temeljito pregledaju predmetnu česticu na kojoj je potrebno izvršiti radove sadržane u troškovniku, provjere mogućnost prometnog pristupa građevinskim strojevima i mehanizaciji te mogućnost privremenog odlaganja materijala. </t>
  </si>
  <si>
    <t xml:space="preserve">Ponuditelj/Izvođač je obavezan u pismenom obliku obavijestiti Naručitelja o eventualno uočenim propustima ili nedostacima projektno tehničke dokumentacije, a koje bi bile ustanovljene pregledom iste ili lokacije izvedbe radova. </t>
  </si>
  <si>
    <t>Predajom ponude smatrat će se da je Ponuditelj/Izvođač upoznat s budućim gradilištem i okolinom, da je ispitao prirodu, građevinu, svrhu i karakter budućih radova, da je upoznat s postojećim prilazima i ostalim uvjetima, da je upoznao sve bitne elemente koji imaju utjecaja na organizaciju gradilišta i tehnologiju poput organizacije rada u okolnim objektima koji moraju funkcionirati i za vrijeme gradilišta, da je ispitao i provjerio postojeće izvore za snabdijevanje materijalom, kao i sve ostale okolnosti koje utječu na izvođenje radova, u svemu proučio dokumentaciju za izvođenje radova, da je došao do svih potrebnih podataka bitnih za izradu ponude te da je, na osnovu svega toga, dostavio svoju ponudu. Ukoliko Ponuditelj propusti utvrditi sve podatke koji utječu na izvođenje radova, to ga neće osloboditi bilo koje odgovornosti i rizika za izvedbu radova.</t>
  </si>
  <si>
    <t>Naknadne primjedbe Izvođača radova vezane uz organizaciju gradilišta neće biti uvažene.</t>
  </si>
  <si>
    <t>Obim radova je Izvođač dužan prethodno nuđenju provjeriti i stvarna količina ne utječe na cijenu ponuđene stavke. Plaćanje svih pristojbi uključiti u jediničnu cijenu stavke.</t>
  </si>
  <si>
    <t>U slučaju da opis pojedine stavke nije dovoljno jasan, mjerodavna je samo uputa i tumačenje projektanta/nadzora. O tome se Izvođač treba informirati preko naručitelja (prema Zakonu o javnoj nabavi NN 120/16) već prilikom sastavljanja jedinične cijene.</t>
  </si>
  <si>
    <t xml:space="preserve">Specifikacije (tekstualni dio) i grafički prikazi predstavljaju cjelinu i što je makar u jednom od njih naznačeno, obaveza je za Izvođača. Sve eventualne nejasnoće treba Izvođač riješiti s Naručiteljem (prema Zakonu o javnoj nabavi NN 120/16) prije davanja ponude, jer se naknadni zahtjevi neće uvažiti. </t>
  </si>
  <si>
    <t>Za sve radove treba primjenjivati tehničke propise, građevinske norme a upotrijebljeni materijal koji Izvođač dobavlja i ugrađuje mora odgovarati hrvatskim normama ili drugim navedenim jednakovrijednim normama (DIN, EU i sl.). Izvedba radova treba biti prema nacrtima, općim uvjetima i opisu radova, detaljima i pravilima struke. Eventualna odstupanja treba prethodno dogovoriti s nadzornim organom i projektantom za svaki pojedini slučaj.</t>
  </si>
  <si>
    <t>Radove treba nuditi točno prema opisu troškovnika i tehničko projektnoj dokumentaciji, a u stavkama gdje nije objašnjen način rada i posebne osobine finalnog produkta, Izvođač je dužan pridržavati se pravila struke, uvažavajući odredbe važećih standarda, uz obvezu izvedbe kvalitetnog proizvoda, cjelovito izvedenih prema uputama proIzvođača materijala a što je uključeno u jedinične cijene primjene materijala.</t>
  </si>
  <si>
    <t xml:space="preserve">Izvedeni radovi moraju u cijelosti odgovarati opisu u troškovniku, a u tu svrhu Naručitelj  ima pravo od Izvođača tražiti prije početka radova uzorke materijala i specifičnih sklopova (fasadnih sistema, boja i sl.), koji se čuvaju  u  upravi  gradilišta. Izvedeni  radovi  moraju  odgovarati uzorcima  u  cijelosti. </t>
  </si>
  <si>
    <t>Sve radove Izvođač treba izvesti u skladu s nacrtima i detaljima izvedbe, prethodnom dogovoru s Projektantomi Nadzorom te važećim standardima i tehničkim uvjetima za odgovarajuću vrstu radova.</t>
  </si>
  <si>
    <t>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t>
  </si>
  <si>
    <t>Tijekom građenja Izvođač je za svaku izmjenu projekta i materijala dužan prethodno pribaviti suglasnost Projektanta. Svi odabrani materijali dostavljaju se na uvid i odobrenje Nadzoru i Projektantu, na trošak Izvođača.</t>
  </si>
  <si>
    <t>Ukoliko prije početka izvođenja radova Izvođač ustanovi da je došlo do promjene uvjeta za izvođenje radova, dužan je o tome upozoriti nadzornog inženjera i dogovorno riješiti i zapisnički ustanoviti kvalitetu izvođenja radova.</t>
  </si>
  <si>
    <t>Ako se naručitelj odluči smanjiti ili povećati količinu radova određene stavke, ili u cijelosti izostaviti pojedine stavke ponude, takvi zahvati neće imati utjecaj na promjenu ponuđenih jediničnih cijena ili eventualnu nadoplatu ako ukupno ugovoreni radovi time nisu umanjeni na manje od 30% ugovora. Ponuditelj/Izvođač radova nema pravo sa te osnove na zahtjev za propuštenu dobit.</t>
  </si>
  <si>
    <t>Ponuditelj/Izvođač radova se obvezuje o svom trošku osigurati eventualno potrebni priključak na elektroenergetsku mrežu i vodovodnu instalaciju za cijelo vrijeme trajanja radova bez posebne naknade te podmirivati račune za utrošene energente. Ponuditelj/Izvođač radova je za svoje djelatnike obavezan bez posebne naknade organizirati prijenosni kemijski WC koji će biti postavljen na mjesto s kojim će biti sukladni naručitelj radova i nadzorni inženjer.</t>
  </si>
  <si>
    <t>Ukoliko priključci postoje na gradilištu njihov utrošak ide na teret Izvođača.</t>
  </si>
  <si>
    <t>Ukoliko nadzorni inženjer uoči da se ovih pravila Izvođač doslovce ne pridržava, može mu se zabraniti daljnji rad dok ga ne organizira u skladu s pravilima.</t>
  </si>
  <si>
    <t>Zabranjena je upotreba materijala - osnovnog ili pomoćnog, koji nije predviđen opisom, nacrtima i detaljima, osim ukoliko to nije dogovorno utvrđeno sa projektantom ili nadzornim inženjerom, te potvrđeno upisom u građ. dnevnik. Također prije izvođenja je obavezna izmjera na licu mjesta. Eventualne promjene u detaljima ili materijalu treba Izvođač dogovoriti sa projektantom i nadležnim nadzornim inženjerom.</t>
  </si>
  <si>
    <t>Ponuditelj/Izvođač radova je obvezan za cijelo vrijeme trajanja gradnje voditi građevinski dnevnik u skladu s važećim pravilnikom, a za dokaz količine izvedenih radova građevinsku knjigu. Građevinska knjiga bit će pregledana i ovjerena po nadzornom inženjeru te takva predstavlja podlogu za izradu privremenih i okončane situacije.</t>
  </si>
  <si>
    <t>Izvođač je obavezan svakodnevno voditi građevinski dnevnik u dva primjerka, a također i građevinsku knjigu, koje će redovito kontrolirati i ovjeravati nadzorni inženjer, kako bi se uvijek mogle ustanoviti stvarne količine izvedenih radova.</t>
  </si>
  <si>
    <t>Dnevno čišćenje prostora u tijeku radova i nakon završetka rada, te otpremu vlastitog otpada ili viška materijala svaki Izvođač dužan je ukalkulirati u cijenu i neće se posebno priznavati.</t>
  </si>
  <si>
    <t>Po završetku izvedenih radova, ali i u toku radova ukoliko je nužno zbog usklađivanja s drugim Izvođačima, Izvođač radova je dužan počistiti radni prostor i susjedne prostore, plohe i prethodno izvedene radove koje je svojim radom zaprljao, ili iste radove dogovoriti sa drugim Izvođačem a sve na svoj trošak uključivo s odvozom sveg otpadnog materijala ili opreme s gradilišta.</t>
  </si>
  <si>
    <t xml:space="preserve">Izvođač je dužan tokom radova evidentirati radove zaštite kulturnih dobara te voditi fotodokumentaciju, kojom se dodatno dokazuje postupanje i pridržavanje propisanih uvjeta zaštite. </t>
  </si>
  <si>
    <t>Obaveza je Izvođača provjeriti količine potrebnih materijala (prema projektu, nacrtima, detaljima, izmjeri i stanju na gradilištu i sl.), te naručiti i dobaviti potreban materijal prema vlastitom izračunu, izmjeri, procjeni i stvarnom stanju na gradilištu (ne prema količinama iz ovog troškovnika).</t>
  </si>
  <si>
    <t>Izvođač mora nominirati materijale i opremu koji su predviđeni za izvođenje radova, dobavu i ugradnju te nominaciju predati Naručitelju i njegovim ovlaštenicima (Nadzor i Projektant) na odobrenje.</t>
  </si>
  <si>
    <t>Sve radove koji će se na građevini izvoditi van ovog troškovnika Izvođač je dužan izvesti po pisanom pozivu ili odobrenju nadzornog inženjera.</t>
  </si>
  <si>
    <t>Za više radnje čiji se opisi nalaze u troškovniku, primjenjivat će se ugovorne jedinične cijene. Za van troškovničke radove koji se ne nalaze u troškovniku, Izvođač je prije početka rada dužan dostaviti ponudu nadzoru, a koju čini i analiza cijene koja je u proporcionalnom odnosu sa sličnim radom ugovorenim ovim troškovnikom te je cijena formirana prema vrijednosti sata radnika u skladu s Kolektivnim ugovorom za graditeljstvo i prosječnom cijenom materijala na tržištu, hrvatskim te proIzvođačkim normama, a što je uz primjenu faktora tvrtke način za utvrđivanje cijene radova.</t>
  </si>
  <si>
    <t xml:space="preserve">Svi detalji spojeva sa zidovima i krovovima kao i spojevi različitih materijala moraju biti izvedeni u skladu s pravilima struke ili uputama proIzvođača pojedine vrste materijala. Pri tome treba izvesti sve potrebne obrade reški (odgovarajuće brtvljenje reški, priključni i pokrovni limovi, opšavi, zaštitni kutni profili, profili sokla i sl., ali i izravnavanje svih eventualnih neravnina, te sva silikonska i akrilna brtvljenja). Sav materijal i radovi potrebni za izvođenje tako obrađenih reški sadržan je u jediničnim cijenama pojedine stavke čak i ako to u stavki nije posebno navedeno, te se neće naknadno posebno obračunavati. U jediničnim cijenama su sadržani i svi troškovi vezani za rad na visini i sl. </t>
  </si>
  <si>
    <t>U svim stavkama u kojima je sadržana takva vrsta radova koja zahtijeva prethodnu obradu površine ili podloge u skladu s naputkom proIzvođača (npr. razni predpremazi, "grundiranja", impregnacija površine i sl.) je vrijednost tih radova sadržana u izraženoj jediničnoj cijeni i u slučaju kada ti radovi nisu posebno navedeni. U jediničnoj cijeni su sadržani i radovi za izravnavanje grubljih neravnina podloge, ugradnji zaštitnih kutnih profila, "soklprofila" i sl.</t>
  </si>
  <si>
    <t>Strana koja je prethodila u izvedbi radova dužna je o svom trošku osigurati sve potrebne kontrole kojima dokazuje točnost i kvalitetu izvedenih radova, a eventualne nedostatke ima otkloniti u najkraćem roku o svom trošku. Pismenim preuzimanjem prethodnih radova, slijedeći Izvođač radova isključuje pravo na bilo kakvu reklamaciju vezanu na ranije izvedene radove.</t>
  </si>
  <si>
    <t>Izvođačima pojedinih radova nije dozvoljeno postaviti na gradilištu reklame i natpise firmi, materijala, opreme i sl. bez prethodnog posebnog odobrenjaNaručitelja.</t>
  </si>
  <si>
    <t xml:space="preserve">Izvođač je također dužan ukloniti sve zaštitne i pomoćne konstrukcije u roku koji je predviđen za izvođenje radova i na svoj trošak. </t>
  </si>
  <si>
    <t>Prilikom izvođenja radova, Izvođač treba zaštititi sve susjedne plohe, dijelove konstrukcije i prethodno izvedene radove na prikladan način, a u skladu sa pravilima zaštite na radu, tako da ne dođe do oštećenja gore navedenoga. Troškove zaštite treba Izvođač uračunati u jediničnu cijenu.</t>
  </si>
  <si>
    <t>Ukoliko ipak dođe do oštećenja prethodno izvedenih radova za koje je odgovoran Izvođač ili njegov kooperant, dužan je iste o svom trošku dovesti u stanje prije oštećenja ili naručiti iste radove kod drugog Izvođača na svoj teret. Popravak treba izvesti u primarno određenom roku ili dogovorno.</t>
  </si>
  <si>
    <t>Za sve specijalističke radove (montažna armiranobetonska konstrukcija, čelična konstrukcija, bravarija i alu bravarija) Izvođač je dužan izraditi radioničke nacrte i predočiti ih projektantu, nadzornom inženjeru i Naručitelju radi ovjere prije početka radova. Istu dokumentaciju izradit će o svom trošku.</t>
  </si>
  <si>
    <t>Po završetku radova kvalitetu izvedenih radova treba Izvođač ustanoviti zapisnički sa nadzornim inženjerom. Ukoliko se ustanovi da su radovi izvedeni nekvalitetno, Izvođač je dužan iste ponovo izvesti u traženoj kvaliteti ili iste naručiti kod drugog Izvođača, a sve u najkraćem dogovorenom roku i na svoj trošak.</t>
  </si>
  <si>
    <t>Izvođač je dužan prije početka radova sprovesti sve pripremne radove da se izvođenje može nesmetano odvijati. U tu svrhu Izvođač je dužan detaljno proučiti investicijsko projektnu tehničku dokumentaciju, te izvršiti potrebne računske kontrole. Potrebno je proučiti sve tehnologije izvedbe pojedinih radova radi optimalne organizacije građenja, nabavke materijala, kalkulacije i sl.</t>
  </si>
  <si>
    <t>Izvođač i njegovi kooperanti dužni su svaki dio investicicijsko projektne tehničke dokumentacije pregledati, te dati primjedbe na eventualne tehničke  probleme koji bi mogli prouzročiti slabiju kvalitetu, postojanost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obavijestiti nadzornog inženjera i odgovornog projektanta, te zatražiti rješenja.</t>
  </si>
  <si>
    <t>Tolerancije mjera izvedenih radova određene su uzancama struke, odnosno prema odluci Projektanta i Nadzora. Sva odstupanja od dogovorenih tolerantnih mjera dužan je Izvođač otkloniti o svom trošku. To vrijedi za sve vrste radova, kao što su građevinski, obrtnički i instalaterski, montažerski, opremanje i ostali radovi.</t>
  </si>
  <si>
    <t>Za sve eventualne promjene pojedinih projektnih rješenja zbog ekonomičnosti izvedbe, Izvođač je dužan prije izvedbe na svoj prijedlog i o svom trošku izraditi kompletnu izvedbenu dokumentaciju promijenjenog dijela i dati na odobrenje nadzornom inženjeru, nadležnom predstavniku konzervatorske službe i projektantu, a tek po odobrenju moguće je iste i izvesti. Pod kompletnom izradom dokumentacije smatraju se osim građevinskih nacrta i projekti instalacija i opreme sa svim pripadajućim troškovnicima i proračunima onog dijela koji se mijenja. Izvođač je dužan voditi naročitu pažnju o opremi građevine, a završna kvaliteta radova mora udovoljavati zahtjevima projekta opreme.</t>
  </si>
  <si>
    <t>Izvođač  radova dužan  je prije  početka  radova  kontrolirati  kote  na objektu u  odnosu  na  relativnu ±  0.00 kotu i iskolčiti objekt sa elaboratom iskolčenja, o svom trošku. Ukoliko  se  pokažu  eventualne  nejednakosti  između  projekta  i  stanja  na  gradilištu, Izvođač  radova  dužan  je  pravovremeno  o  tome  obavijestiti Naručitelja  i  Projektanta, te zatražiti  objašnjenja. Sve  mjere  u  planovima  provjeriti  u  naravi. Sva  kontrola  vrši  se  bez  posebne naplate. Na gradilištu je potrebno osigurati stalno geodetsko i geomehaničko praćenje izvedbe radova što je sastavni dio jedinične cijene radova koji se kontrolira.</t>
  </si>
  <si>
    <t>Uređenje i organizaciju gradilišta dužan je Izvođač izvesti na vlastiti trošak prema shemi organizacije gradilišta, a koja odgovara mogućnostima naručitelja i predviđenom prostoru za gradilište. U organizaciji gradilišta Izvođač je dužan uz ostalo posebno predvidjeti:</t>
  </si>
  <si>
    <t>- Izvođač je dužan gradilište sa svim prostorijama i cijelim inventarom redovito održavati i čistiti,</t>
  </si>
  <si>
    <t>Sve materijale Izvođač mora redovito i pravovremeno dobaviti da ne dođe do bilo kakvog zastoja gradnje,</t>
  </si>
  <si>
    <t>Izvođač je dužan svu površinsku vodu u granicama gradilišta na svim nižim nivoima redovito odstranjivati odnosno nasipavati.</t>
  </si>
  <si>
    <t>Sve otpadne materijale  (šuta, lomovi, mort, ambalaža i sl.) treba odmah odvesti. Troškove treba ukalkulirati u režiju i faktor. Ukoliko se isti neće izvršavati Naručitelj ima pravo čišćenja i odvoz otpada povjeriti drugome, a na teret Izvođača radova.</t>
  </si>
  <si>
    <t>Izvođač je dužan uz shemu organizacije gradilišta dostaviti i spisak sve mehanizacije i opreme koja će biti na raspolaganju gradilišta, te satnice za rad i upotrebu svakog stroja.</t>
  </si>
  <si>
    <t>Izvođač je dužan bez posebne naplate osigurati Naručitelju i projektantu potrebnu pomoć kod obilaska gradilišta i nadzora, uzimanju uzoraka i sl., potrebnim pomagalima i ljudima.</t>
  </si>
  <si>
    <t>Izvođač radova se obvezuje iskolčiti parcelu (sve rubne i lomne točke granica parcele), te na odgovarajući način iste osigurati za vrijeme izvođenja radova tj. U slučaju uništenja ih obnoviti po ovlaštenom mjerniku bez posebne naknade.</t>
  </si>
  <si>
    <t>Obilježavanje linije granice parcele na terenu, osiguranje postojećih rubnih i lomnih točaka u tijeku izvedbe radova (npr. nanosna skela i sl.), te ponovna rekonstrukcija eventualno uništenih točaka u obvezi je Izvođača.</t>
  </si>
  <si>
    <t>Jedinične cijene pojedinih radova moraju sadržavati sve elemente koji određuju jediničnu cijenu gotovog proizvoda, a u skladu sa odredbama troškovnika.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nakon proučenog prijedloga Izvođača.</t>
  </si>
  <si>
    <t>Ukoliko opis pojedine stavke dovodi Izvođača u nedoumicu o načinu izvedbe ili kalkulacije cijena, treba pravovremeno tražiti objašnjenje od Naručitelja, Nadzora i Projektanta.</t>
  </si>
  <si>
    <t>Izvođač treba kvalitetu ugrađenih materijala i stručnosti radnika dokazati prije ugradnje odgovarajućim atestima i uvjerenjima izdanim od strane za to ovlaštene organizacije.</t>
  </si>
  <si>
    <t>Skela mora biti na vrijeme postavljena kako ne bi nastao zastoj u radu. Pod pojmom skela podrazumijeva se i prilaz istoj, te ograda. Ujedno su uključeni i prilazi, te mostovi za betoniranje konstrukcija i sl. Za skelu je Izvođač dužan napraviti projekt skele o svom trošku.</t>
  </si>
  <si>
    <t>U  jediničnu  cijenu  radne  snage  Izvođač  ima  pravo  zaračunati  faktor  po postojećim  propisima. Izvođač  će  faktorom  obuhvatiti  i  slijedeće  radove, koji  se  neće  zasebno  platiti:</t>
  </si>
  <si>
    <t>-najamne troškove za posuđenu mehanizaciju, koju Izvođač sam ne posjeduje, a potrebna mu je pri izvođenju rada</t>
  </si>
  <si>
    <t>- pripomoć obrtnicima i instalaterima kojima treba osigurati prostoriju za smještaj alata i pohranu materijala, ustupanje radne snage za dubljenje, probijanje i bušenje, te popravak žbuke nakon završenih keramičarskih, kamenarskih, parketarskih, stolarskih i bravarskih, a prije soboslikarsko-ličilačkih  radova. Izvođač građevinskih radova dužan je obrtnicima i instalaterima dati posebne skele za radove na visini većoj od 2 m,</t>
  </si>
  <si>
    <t>- kod rada za vrijeme ljetnih vrućina, zime i kišnih dana treba osigurati konstrukcije od štetnih atmosferskih utjecaja, a u slučaju da dođe do oštećenja uslijed prokišnjavanja ili smrzavanja, Izvođač će izvršiti popravke o svom trošku</t>
  </si>
  <si>
    <t xml:space="preserve">Ukoliko je ugovoreni termin izvršenja objekta uključen i zimski odnosno ljetni period, to se neće posebno Izvođaču priznavati na ime naknade za rad pri niskoj temperaturi, zaštita konstrukcija od hladnoće i vrućine, te atmosferskih nepogoda, sve mora biti uključeno u jedinični cijenu. 
Za vrijeme zimskih, odnosno ljetnih razdoblja Izvođač mora štititi građevinu od smrzavanja, odnosno od prebrzog sušenja uslijed visokih ljetnih temperatura. </t>
  </si>
  <si>
    <t>Svi eventualno smrznuti dijelovi moraju se ukloniti i izvesti ponovno bez bilo kakve naplate. Ukoliko je temperatura niža od temperature, pri kojoj je dozvoljen određeni rad, a Naručitelj ipak traži da se radovi izvode, Izvođač ima pravo računati naknadu po važećoj normi ali u tom slučaju Naručitelj snosi punu odgovornost za ispravnost i kvalitetu izvedenih radova.</t>
  </si>
  <si>
    <t>Ukoliko dođe do kašnjenja u dinamici krivnjom Izvođača, dodatne troškove snosi Izvođač.</t>
  </si>
  <si>
    <t>U kalkulacije Izvođač mora prema ponuđenim radovima uračunati eventualne zaštite za zimski period građenja, kišu ili sl.</t>
  </si>
  <si>
    <t>Davanjem ponude Izvođač se obavezuje da će pravovremeno nabaviti sav materijal opisan u pojedinim stavkama troškovnika. U slučaju nemogućnosti nabave opisanog materijala tijekom izvođenja radova, za svaku će se izmjenu prikupiti ponude i u prisutnosti naručitelja i nadzornog inženjera odabrati najpovoljnija.</t>
  </si>
  <si>
    <t>Izvođač radova treba uz ponudu priložiti faktor poduzeća, koji će se odnositi na izgradnju ove građevine.</t>
  </si>
  <si>
    <t>Do izgradnje građevine Izvođači radova dužni su propisnim dokumentima priložiti dokaze kvalitete i funkcionalnosti ugrađenih materijala i uređaja:</t>
  </si>
  <si>
    <t xml:space="preserve"> 5. Izvođač radova dužan je prije početka radova kontrolirati nalaze od ovlaštene pravne osobe. Ukoliko su ukažu eventualne nejednakosti između projekta i stanja na gradilištu, Izvođač radova je dužan pravovremeno o tome obavijestiti projektanta i zatražiti pojedina objašnjenja.</t>
  </si>
  <si>
    <t>OPĆE OBAVEZE IZVOĐAČA</t>
  </si>
  <si>
    <t>Za sve norme Ponuditelj radova može u stupac 'napomene' napisati jednakovrijednu normu.</t>
  </si>
  <si>
    <t>Također svi Ponuditelji prije davanja ponude moraju detaljno proučiti tehničku dokumentaciju i izvršiti konzultacije sa Naručiteljem u smislu pojašnjenja svih tehničkih detalja.</t>
  </si>
  <si>
    <t xml:space="preserve">Ukoliko je Ponuditelj/Izvođač pri obradi ponude uočio propuste ili nejasnoće u ponudbenim opisima, treba te nejasnoće razjasniti prije predavanja ponude. </t>
  </si>
  <si>
    <t xml:space="preserve">Ponuditelj/Izvođač radova ima pravo provjeriti projektno tehničku dokumentaciju, te uočene nedostatke ili nedoumice oko načina izvršenja radova dostaviti naručitelju u pisanom obliku. Ukoliko ne izvrši ovo pravo, Ponuditelj/Izvođač radova preuzima sve uslijed toga eventualno nastale štete i povećane troškove. </t>
  </si>
  <si>
    <t>Radove je potrebno izvoditi na način da se u najvećoj mogućoj mjeri smanji emisija buke, prašine i sl. Tijekom cijelog vremena trajanja radova Ponuditelj/Izvođač se obvezuje svakodnevno uklanjati otpad u za to podesan i posebno organiziran spremnik te redovito (tjedno) odvoziti i zbrinjavati otpad bez posebne naknade.</t>
  </si>
  <si>
    <t>Za cijelo vrijeme trajanja gradnje Ponuditelj/Izvođač se obvezuje pridržavati se najstrože Zakona o zaštiti na radu i Pravilnika o zaštiti na radu u graditeljstvu te ostale važeće zakonske regulative tog područja te svih propisnaih mjera zaštite od požara. Izvođač će dostaviti sve potrebne elaborate, dokaze i potrebne informacije po ovlaštenom predstavniku za Zaštitu na radu radi provedbe aktivnosti Koordinatora zaštite na radu tijekom projektiranja i građenja kojeg imenuje Naručitelj. Posebno treba o svim opasnostima odgovarajućim oznakama upozoriti osobe koje nisu uključene u tijek radova i slučajne prolaznike.  Sve ove radove će Ponuditelj/Izvođač radova obaviti bez posebne naknade.</t>
  </si>
  <si>
    <t>Doprema i odvoz svog potrebnog materijala, radnika, alata, posebnih uređaja i strojeva potrebnih za izvedbu troškovničkih radova, Ponuditelj/Izvođač radova se obvezuje obaviti bez ikakve posebne naknade, osim ako to nije posebno iskazano kao stavka troškovnika. Svi vertikalni i horizontalni transporti materijala u području izvedbe radova (cijela površina parcele) također se ne obračunava posebno. Eventualan nedostatak potrebnog prostora za odlaganje materijala, Ponuditelj/Izvođač radova će nadoknaditi odlaganjem materijala na odgovarajućoj lokaciji, a svi troškovi s tim u vezi su na teret Ponuditelja/Izvođača radova. Ako se uspostavlja gradilišno odlagalište, na mjestu po odobrenju naručitelja, Izvođač će isto o svom trošku dovesti u stanje pogodno za odlagalište, kao i vratiti u prvotno stanje.</t>
  </si>
  <si>
    <t>Za sve ugrađene materijale i izvedene radove Ponuditelj/Izvođač je dužan dostaviti potrebne ateste, potvrde o sukladnosti i sl. prije ugradnje materijala te obaviti sva potrebna ispitivanja kvalitete vezana za pojedinu vrstu izvedenih radova, a sve u skladu s važećim Zakonom o gradnji i podzakonskim aktima. Sve ovo Ponuditelj/Izvođač će obaviti bez posebne naknade. Obavezno ispitivanje i označavanje svih protupožarnih stavki koje se ugrađuju (brtvljenja, bravarske stavke i sl.) od strane ovlaštene ustanove ili tvrtke.</t>
  </si>
  <si>
    <t>Tijekom cijelog trajanja gradnje Ponuditelj/naručitelj se obvezuje održavati gradilište čistim i urednim. Obavezno treba čistiti od blata i sl. kotače vozila koja izlaze sa gradilišta na javnu prometnicu, te obavezno osigurati čišćenje dijela prometnice uz ulaz u gradilište. Sve ove radove Ponuditelj/naručitelj se obvezuje obavljati bez posebne naknade.</t>
  </si>
  <si>
    <t xml:space="preserve">Ponuditelj/Izvođač radova dužan je prije naručivanja i dostave materijala tj. prije početka izvođenja radova priskrbiti pismenu suglasnost Naručitelja radova za sve konačne količine, izvedbu detalja ili neke druge promjene koje bi bile u suprotnosti s opisom pojedine stavke. U tu svrhu je Ponuditelj/Izvođač dužan izraditi sve potrebne nacrte detalja, opise radova i sl. te ih dostaviti naručitelju na suglasnost. Ukoliko bi Ponuditelj/Izvođač radova iste izvodio bez pismene suglasnosti Naručitelja, Nadzora i Projektanta, nema pravo na nikakva potraživanja prema Naručitelju s tim u vezi. </t>
  </si>
  <si>
    <t>Ponuditelj/Izvođač je dužan prije svega pravovremeno obavijestiti naručitelja o eventualnoj potrebi vršenja dodatnih radova. Takvi se radovi ne smiju izvoditi bez pismene suglasnosti naručitelja, a kojoj prethodi pravovremena pisana ponuda Ponuditelja/Izvođača s preciznim opisom vrste i količine radova te jasno izraženom cijenom. Svi radovi koji bi se izveli protivno opisanom postupku neće biti priznati od naručitelja u obračunu radova.</t>
  </si>
  <si>
    <t>Prije početka uklanjanja sve instalacije na predmetnoj građevini moraju se isključiti iz upotrebe prema pravilima struke i posebnim uvjetima pojedinih komunalnih organizacija kojih se Izvođač uklanjanja mora pridržavati.</t>
  </si>
  <si>
    <t>Prije rušenja ili skidanja žbuke s raznih vučenih profilacija na pročelju, Izvođač je dužan snimiti te profilacije i na njih ishoditi suglasnost predstavnika nadležne konzervatosrske službe. Izmjere i otisci uzimaju se s očuvanih profila, s kojih je prethodno potrebno ukloniti sve slojeve prašine, smoga i drugih nečistoća, slojeve starih naliča, a u pojedinim slučajevima i slojeve naknadno nanesene žbuke. Ukoliko pojedini karakteristični profil nnije sačuvan potrebno ga je rekonstruirati.</t>
  </si>
  <si>
    <t>Prilikom radova paziti da se ne ošteti komunalna infrastruktura, da se radovi odvijaju na siguran način za sigurnost ljudi i radnika, susjednih objekta, dijela objekta koji se ne uklanja i okoline, tako i zaštite izvednih radova. Sve štete Izvođač će morati otkloniti na vlastiti račun.</t>
  </si>
  <si>
    <t xml:space="preserve">Jediničnom cijenom Izvođač treba obuhvatiti sve potrebne radnje za demontaže i rušenja, odnosno obijanja sa svim prenosima do skladišta ili privremene deponije otpadnog materijala. Također u jediničnu cijenu treba uključiti i završno čišćenje zauzetih javno prometnih površina, te dovođenja istih u prvobitno stanje. </t>
  </si>
  <si>
    <t>Izbor transportnih sredstava i način transporta u zavisnosti je od vrste i količine materijala, načina njegovog utovara i istovara, daljine prijevoza i mjesnih terenskih prilika. Vrstu transportnih sredstava bira Izvođač radova i uračunava u svojoj jediničnoj cijeni.</t>
  </si>
  <si>
    <t>Izvođač radova dužan je sve betonske i armirano-betonske radove izvesti prema nacrtima, tehničkim uvjetima, statičkom proračunu, te sukladno uputama nadzornog inženjera. Prethodno treba ispitati agregat, beton, betonski čelik i cement kako bi se osigurala marka betona zahtijevana statičkim proračunom.</t>
  </si>
  <si>
    <t>Prije početka radova Izvođač je dužan izraditi Projekt betona, te redovito pratiti kvalitetu betonskih konstrukcija u skladu sa elementima iz projekta betona. Na kraju radova Izvođač je dužan pribaviti Završnu ocjenu kvalitete ugradnje betona. Ovi projekti i ocjene ne naplaćuju se posebno i u obvezi su Izvođača.</t>
  </si>
  <si>
    <t>Izvođač  je  dužan  dati  na  ispitivanje  betonske  uzorke  prema  Tehničkom propisu za građevinske konstrukcije (NN 17/17)  bez  posebne  naplate. Beton koji se upotrebljava za izradu betonskih konstrukcija i elementa mora se ispitati i time utvrditi da li odgovara propisanoj marki betona odnosno razredu čvrstoće. Uzimanje uzoraka, priprema ispitnih uzoraka i ispitivanje svojstava svježeg betona provodi se prema normama niza HRN EN 12350 ili jednakovrijedno, a ispitivanje svojstava očvrsnulog betona prema normama niza HRN EN 12390 i HRN EN12504 ili jednakovrijedno.</t>
  </si>
  <si>
    <t>Čvrstoća betona određuje se markom betona. Izvođač se mora strogo pridržavati marke betona - razredu čvrstoće određene za pojedine konstrukcije, a označene u statičkom računu.</t>
  </si>
  <si>
    <t>upotrijebljeni materijal također mora odgovarati važećim propisima i hrvatskim ili jednakovrijednim normama, što Izvođač mora dokazati atestima.</t>
  </si>
  <si>
    <t>Radi sprečavanja eventualnih oštećenja, Izvođač je dužan zaštititi i osigurati sve ostale dijelove građevine, a na kojima se ne izvode radovi. Eventualne štete na ostalim dijelovima građevine, a na kojima se ne izvode radovi, Izvođač je dužan otkloniti o svom trošku, kao i štete koje je prouzročio nepažljivom izvedbom radova na građevini gdje se izvode radovi na uređenju pročelja.</t>
  </si>
  <si>
    <t>U jediničnu cijenu Izvođač treba uključiti slijedeće:</t>
  </si>
  <si>
    <t xml:space="preserve">Izvođač radova dužan je za sve materijale koje će upotrijebiti za izradu izolacije (termo i zvuk) pribaviti ateste ovlaštene osobe stručne organizacije (atest ne smije biti stariji od 6 mjeseci) i dati na uvid nadzornom inženjeru. toplinske i zvučne izolacije treba izvesti točno prema specifikaciji radova, uputama i preporukama proizvođača i tehničkim uvjetima. Podloge moraju biti čiste, suhe i ravne, bez prašine i nevezanih čestica. Termoizolacijske obloge izvesti kontinuirano, bez reški, da se ne pojave hladni mostovi. </t>
  </si>
  <si>
    <t>Izvođač je dužan dati razradu detalja izvedbe, odnosno ugradbe, pridržavajući se pravila dobrog zanata i uvažavajući klimatske uvjete, te ih dati na ovjeru Projektantu i Nadzornom inženjeru.</t>
  </si>
  <si>
    <t>Sve spojeve  izvesti s potrebnim  preklopima  prema uputstvima proizvođača, pažljivo  izvesti savijanja prema pravilima struke i uputama proizvođača, jer  će  naknadu svih nedostataka i šteta  nastalih  lošom  izvedbom  izolacije  snositi Izvođač  izolaterskih  radova.</t>
  </si>
  <si>
    <t>Prije  montaže  na  gradilištu,  Izvođač  je  dužan  izraditi  razradu  detalja  izrade, odnosno  ugradbe, pridržavajući  se  pravila  dobrog  zanata  i  uvažavajući  klimatske uvjete, te  ih dati na  ovjeru  projektantu  i  nadzornom  inženjeru.</t>
  </si>
  <si>
    <t>Ukoliko se za izolaciju upotrebljava materijal koji ne odgovara navedenim propisima Izvođač radova mora predočiti ateste i odrediti prema kojim su standardima izvršena ispitivanja.</t>
  </si>
  <si>
    <t>Ukoliko  se  naknadno  ustanovi  tj.  pojavi  vlaga  zbog  nesolidne  izvedbe, ne dozvoljavaju se popravci, već  se  mora  ponovo  izvesti  izolacija  cijele  površine  na trošak  Izvođača. Izvođač  mora  u  tom  slučaju  o  svom  trošku  izvesti  i  popraviti pojedine  građevinske  i  obrtničke  radove, koji  se  prilikom  izvedbe  oštete  ili  se moraju  demontirati.</t>
  </si>
  <si>
    <t>Hidroizolacija podova, zidova i krova smije se izvoditi samo na površinama koje u potpunosti udovoljavaju svim traženim uvjetima. Podloga za hidroizolaciju mora biti suha i čvrsta, ravna i bez šupljina, na površini bez udubljenja ili ispupčenja, potpuno horizontalna ili u zadanom nagibu prema odvodima vode, koji nagib ne može biti manji od 0,5 %, te mora biti otporna prema djelovanju temperature i temperaturnih promjena. Stanje i kvaliteta podloge treba se utvrditi prije početka radova na izvođenju hidroizolacije. Onečišćene podloge (zemlja, ulje i sl.) čistiti mehanički i vodom te sredstvima koja propisuje i dozvoljava proizvođač premaza. Broj i način nanošenja premaza prema uputstvu proizvođača. O tome se sastavlja zapisnik kojeg potpisuje Izvođač radova i nadzorni inženjer naručitelja.</t>
  </si>
  <si>
    <t>Prije izrade ponude, Izvođač je u mogućnosti pregledati gradilište i teren oko njega, a radi ocjene uvjeta za organizaciju gradilišta i organizaciju izvedbe radova.</t>
  </si>
  <si>
    <t>Izvođač je dužan izraditi statički račun sa nacrtom skele, a prije postavljanja iste, te ga dostaviti na odobrenje. Također je dužan ishoditi odobrenje za postavljanje skele i u duhu te suglasnosti riješiti zaštitu prolaznika.</t>
  </si>
  <si>
    <t>Amortizacija skele se obračunava za vrijeme kompletne obnove fasade, s time da skelu mogu koristiti svi Izvođači koji izvode radove na građevini, i to bez posebne naplate.</t>
  </si>
  <si>
    <t>Izvođač je dužan operativnim planom uskladiti sve aktivnosti tako, da se izbjegne međusobno ometanje izvedbe pojedinih Izvođača.</t>
  </si>
  <si>
    <t>Montaža i demontaža fasadne skele. Skela se izvodi od čeličnih bešavnih cijevi. U jediničnu cijenu uključen je transport cijevi na gradilište i sa gradilišta, izrada prilaza na skelu, kao i  zaštitna ograda prema propisima. Skela se izvodi za sve sudionike u izvedbi radova na fasadi te će Izvođač građevinskih radova izraditi detaljni operativni plan, u koji će uključiti sve aktivnosti radova na fasadi.</t>
  </si>
  <si>
    <t>Preklapanje svih izolacionih folija (najmanje 100 mm) izvesti na objektu uz mehaničko učvršćenje i potrebnu toplinsku izolaciju. Izvođač radova obavezan je ispravno izabrati sve izolacijske materijale na unutarnjoj i vanjskoj strani fasade i to biti u stanju dokazati.</t>
  </si>
  <si>
    <t>Izvođač je obavezan da po sklapanju ugovora a prije početka proizvodnje, dostavi naručitelju izvedbene nacrte i detalje  i da zajedno s naručiteljem i projektantom  izvrši pregled istih i njihovo usklađivanje sa ostalim graðevinskim, obrtničkim i instalaterskim radovima.</t>
  </si>
  <si>
    <t>Kod izrade staklenih ploha treba paziti da cjelokupno pročelje, sve staklene plohe, imaju isti ton. Stoga Izvođač treba izvršiti potrebne predradnje zbog izjednačenja tona.</t>
  </si>
  <si>
    <t>Prije početka izvedbe radova, Izvođač je obvezan predočiti projektantu detaljnu radioničku dokumentaciju izvedbe kao i uzorke materijala koji će se ugraditi. Tek po izboru i odobrenju projektanta može se ugraditi odabrani uzorak. Izvođač je dužan izvršiti dimenzioniranje nosivih elemenata i eventualno potrebnih pojačanja ovjesne konstrukcije glede odabranog uzorka i rastera opreme odnosno eventualno potrebnih pregradnih zidova. Nosiva konstrukcija mora obvezno biti izvedena od nerđajućih materijala za što Izvođač treba osigurati certifikat.</t>
  </si>
  <si>
    <t>Sve radove u svezi izvedbe detalja, horizontalnih i vertikalnih ploha koji se izvode po odabranom specifičnom proizvođaču, treba obvezno izvesti po detaljima i tehnološkim rješenjima istog. To se odnosi kako na korištenje materijala tako i na uporabu odgovarajućeg alata. Glede specifičnosti gore navedenih radova, Izvođač je dužan prije davanja ponude obvezno se upoznati s načinom i detaljima izvođenja radova koji su opisani ovim troškovnikom, te s tehnologijom i specifičnostima izvođenja radova odabranog proizvođača.</t>
  </si>
  <si>
    <t>Da bi se definitivno odabrao tip i obrada stropa Izvođač je dužan o svom trošku izvršiti probnu (nultu) montažu, odnosno izradu, postavu, demontažu i po potrebi ponovnu montažu karakterističnog polja stropa svake stavke, komplet s postavom i prilagodbom svih tipskih elemenata vezanih uz instalacije koje dolaze u sklopu i iznad stropa. Veličina karakterističnog polja neka ne bude manja od 5 m2 (tj. veličina najmanje prostorije u kojoj se izvodi pod) odnosno veća od 20 m2.</t>
  </si>
  <si>
    <t>Izvođač je obvezan dobaviti: uputu za izvođenje radova, ugradbu i/ili montažu i/ili postavljanje; uvjete pripreme i stanja podloge; uputu za uporabu i rad; način održavanja u uporabi.</t>
  </si>
  <si>
    <t>Izvođač je dužan izvršiti dimenzioniranje nosivih elemenata i eventualno potrebnih pojačanja ovjesne konstrukcije ili potkonstrukcije glede odabranog uzorka i rastera opreme. Nosiva konstrukcija mora obvezno biti izvedena od nehrđajućih materijala za što Izvođač treba osigurati certifikat.</t>
  </si>
  <si>
    <t>Izvođač stropa mora biti u toku izrade radioničke dokumentacije kao i montažer kod montaže u uskom kontaktu s isporučiteljima i Izvođačima elektroinstalacija jake i slabe struje, instalacije klime, vatrodojave i ostalih sistema koji se ugrađuju iznad i u sklopu stropa, jer svi ti elementi čine sastavni dio čija rješenja koordinira i kontrolira montažer stropa, a što je sve uključeno u jediničnu cijenu izvedbe stropa.</t>
  </si>
  <si>
    <t>Izvođač stropa mora biti tijekom izrade radioničke dokumentacije kao i montažer kod montaže upoznat s izvedbom eventualno potrebnih slojeva toplinske i zvučne koji se ugrađuju iznad stropa, jer se potkonstrukcija i detalji moraju tome prilagoditi.</t>
  </si>
  <si>
    <t>Potkonstrukcija ovješenog stropa mora biti izvedena isključivo od nerđajućih materijala materijala (za što Izvođač treba osigurati certifikat), pravilno dimenzionirana i izvedena. Izvođač je dužan izvršiti dimenzioniranje nosivih elemenata i eventualno potrebnih pojačanja ovjesne konstrukcije ili potkonstrukcije glede odabranog uzorka i rastera opreme. Kod projektiranja radioničke dokumentacije i izvedbe treba voditi računa ukoliko će strop tijekom uporabe biti izložen uvjetima povećane vlage i korozivnog djelovanja raznih plinova i isparenja, kako bi se predvidjeli odgovarajući materijali i načini zaštite.</t>
  </si>
  <si>
    <t>Prije početka izvođenja radova, Izvođač je obvezan dostaviti projektantu na pregled i izbor uzorke pločica za oblaganje kao i detalje izvođenja, i tek po izboru i odobrenju projektanta može otpočeti sa radovima. Ukoliko se ugrade pločice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Izvođača.</t>
  </si>
  <si>
    <t>Bez obzira na vrstu podnih i zidnih obloga, Izvođač je obvezan dobaviti: uputu za postavljanje; uvjete pripreme i stanja podloge; uputu za uporabu i rad; način održavanja poda u uporabi.</t>
  </si>
  <si>
    <t xml:space="preserve">Pri izvedbi kamenarskih radova obvezatno se pridržavati propisa U.F7.010 - Prirodni kamen - Tehnički uvjeti za oblaganje kamenim pločama ili jednakovrijedno. Kamen koji se ugrađuje mora biti potpuno identičan s odabranim uzorkom po boji, kakvoći, strukturi i obradi. Neće se dopuštati ugradba kamena koji po navedenim osobinama odstupa od kakvoće uzorka. Prije početka radova Izvođač radova dužan je ustanoviti kakvoću podloge na koju postavlja kamen. Ako ona nije pogodna za kvalitetno polaganje kamena mora se o tome pismeno obavijestiti nadzornog inženjera ili naručitelja radova, kako bi se podloga moglana vrijeme popraviti i prirediti za polaganje. </t>
  </si>
  <si>
    <t>Tvrtka ponuditelj/Izvođač treba priložiti uvjerenje proizvođača podne obloge o osposobljenosti za izvođenje podopolagačkih radova s odabranim materijalima.</t>
  </si>
  <si>
    <t>Prije početka izvođenja radova, Izvođač je obvezan dostaviti projektantu na pregled i izbor uzorke materijala za oblaganje kao i detalje izvođenja, 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Izvođača.</t>
  </si>
  <si>
    <t>Prilikom izvođenja radova mora se Izvođač striktno pridržavati usvojenih i od strane projektanta prihvaćenih materijala i ovjerenih detalja.</t>
  </si>
  <si>
    <t>Bez obzira na vrstu podnih obloga, Izvođač je obvezan dobaviti: uputu za postavljanje; uvjete pripreme i stanja podloge; uputu za uporabu i rad; način održavanja poda u uporabi.</t>
  </si>
  <si>
    <t>Kako se podne obloge polažu ljepljenjem, treba koristiti isključivo po proIzvođaču predloženo ljepilo (glede podne obloge koja se izvodi), rabeći način ugradbe, materijale i alate kako je predviđeno tehnologijom proIzvođača. Za ljepila je potrebno priložiti odgovarajuće certifikate.</t>
  </si>
  <si>
    <t>Prilikom radova na polaganju treba paziti da se isti izvode samo na suhoj, čistoj, odmašćenoj i ravnoj podlozi. Eventualne manje neravnine treba Izvođač sam popraviti masom za izravnanje (samonivelirajućom smjesom) i uračunati u jediničnu cijenu, makar isto nije posebice navedeno opisom stavke. Cem. estrih na kojem se izvodi pod može biti vlažnosti do najviše 3 %, temperatura prostora mora biti najmanje 10°C (preporučljivo 20°C), vlažnost zraka u granicama 45-65 %. Materijal i ljepilo treba prije polaganja bar 24 sata držati u prostoriji propisane temperature. Po izvedbi podnog opločenja treba prostorije dobro zračiti i ventilirati i to duže vrijeme.</t>
  </si>
  <si>
    <t>Ljepljena veza mora biti čvrsta i trajna, bez štetnog utjecaja kako na materijale tako i na radnike i korisnike. Ljepilo ne smije biti neugodnog mirisa. Gore navedene osobine ljepila mora Izvođač dokazati certifikatima.</t>
  </si>
  <si>
    <t>Sve radove u svezi izvedbe horizontalnih i vertikalnih oblaganja i detalja sa njima povezanim koji se izvode po odabranom specifičnom proizvođaču, treba obvezno izvesti po detaljima i tehnološkim rješenjima istog. To se odnosi kako na korištenje materijala tako i na uporabu odgovarajućeg alata. Glede specifičnosti gore navedenih radova, Izvođač je dužan prije davanja ponude obvezno se upoznati s načinom i detaljima izvođenja izolacija koji su opisani ovim troškovnikom, te s tehnologijom i specifičnostima izvođenja radova odabranog proizvođača.</t>
  </si>
  <si>
    <t>Svi ličilački radovi moraju se izvesti prema izabranom uzorku i tonu, koji je ličilac dužan izvesti prije početka radova iz materijala od kojeg će se radovi izvesti, a u svemu prema uputama proizvođača materijala. Prije početka izvedbe radova, Izvođač mora na navedene uzorke dobiti suglasnost nadzornog inženjera.</t>
  </si>
  <si>
    <t>Ukoliko na zidovima i ostalim površinama koje se boje ima nekih značajnih pogrešaka, koje bi kvarile kvalitetu nakon izvršenog soboslikarskog rada, dužan je soboslikar upozoriti na te pogreške rukovoditelja građevinskih radova, da se ovo odstrani prije bojenja, jer se naknadni prigovori neće uzeti u obzir, a popravci će se izvesti na račun Izvođača soboslikarskih radova.</t>
  </si>
  <si>
    <t>Izvođač se obvezuje da će redovito upisivati u građevinski dnevnik sve potrebne podatke, koje je obvezan upisivati i da će osobi ovlaštenoj za vršenja nadzora omogućiti svakodnevno uvid u građevinski dnevnik.</t>
  </si>
  <si>
    <t>Svi dijelovi građevine koji su nekvalitetno izvedeni moraju se popraviti ili odstraniti u trošku Izvođača.</t>
  </si>
  <si>
    <t>Prije početka radova Izvođač je obvezan prekontrolirati projekt, a eventualne nejasnoće i primjedbe razjasniti s projektantom i naručiteljem.</t>
  </si>
  <si>
    <t>Za vrijeme izvođenja radova Izvođač je dužan osigurati gradilište i omogućiti nesmetan promet na postojećim cestama.</t>
  </si>
  <si>
    <t>9. Svi drugi troškovi Izvođača, potrebni za potpuno dovršenje građevine</t>
  </si>
  <si>
    <t>Nadzorni inženjer i Izvođač potvrđuju svojim potpisima točnost upisanih podataka.</t>
  </si>
  <si>
    <t>Eventualne potrebne izmjene i dopune projekta donosit će sporazumno projektant, nadzorni inženjer i Izvođač u suglasnosti s naručiteljem.</t>
  </si>
  <si>
    <t xml:space="preserve">Ponuditelj/Izvođač se obvezuje započeti sa radovima po nalogu Naručitelja prema potpisanom ugovoru. Dinamiku izvedbe radova potrebno je predvidjeti tako da se oni odvijaju kontinuirano, bez nepotrebnih prekida i uz dobru koordinaciju svih radova na području na kojima se izvode radovi, kako bi se na najbolji mogući način iskoristilo razdoblje relativno stabilnih vremenskih prilika. Za produženja radnog vremena u okviru radnog dana te rad nedjeljom i praznikom, rad u otežanim uvjetima, rad na visini i sl. neće se obračunavati nikakva posebna naknada. Tijekom izvedbe radova Ponuditelj/Izvođač će voditi računa da u najmanjoj mogućoj mjeri ometa funkcioniranje susjednih građevina i parcela. </t>
  </si>
  <si>
    <t>Prema DIN 18365 ili jednakovrijedno (pukotine, ravnost). Eventualne pukotine sanirati odgovarajućim epoksidnim smolama, a sanirane pukotine moraju se pravovremeno posuti kvarcnim pijeskom radi prijanjanja izravnavajućeg sloja</t>
  </si>
  <si>
    <t>Nakon sušenja cementnog estriha (dozvoljena vlažnost 2% prema DIN 18560 ili jednakovrijedno) podlogu treba pripremiti u cijeni stavke:</t>
  </si>
  <si>
    <t>Dopuštene su granične vrijednosti neravnina gotove podloge prema HRN DIN 18202 ili jednakovrijedno mjerene na razmaku od 0.1m - 2mm, 1m-4mm, 4m-10mm, 10m-12mm, 15m-15mm</t>
  </si>
  <si>
    <t xml:space="preserve">Obračun se vrši prema stvarno izvedenoj površini pregradnog zida, odnosno obloge, sa odbijanjem cjelokupnih površina otvora. Ukoliko se špalete oblažu gipskartonskim pločama, one se posebno obračunavaju po m1, kod otvora za vrata s punim stolarskim opšavom špalete se ne obračunavaju. Postavljanje GK pojačanja dovratnika i izrada obloge sa GK pločama uračunata je stavku. Obračun radova vrši se prema m2 izvedenog zida. </t>
  </si>
  <si>
    <t>Kao način obračuna radova načelno vrijedi obračun prema stvarno izvedenoj količini radova (m3, m2, m1, kom. i sl.) pri čemu se u stvarnoj količini radova odbijaju prazni prostori, otvori, niše i sl. Prihvaćanjem izvedbe radova, Ponuditelj/Izvođač prihvaća i ovaj osnovni princip obračuna radova čak ako je isti u suprotnosti s važećim hrvatskim normama ili nekim drugim normama koje se standardno primjenjuju u RH (npr. DIN, ÖNORM i sl.). U zemljanim radovima svi iskopi, nasipi, transporti i sl. obračunavaju se isključivo u zbijenom ili sraslom stanju, bez ikakvih koeficijenata rastresitosti. Odstupanje od ovih principa je moguće jedino ako je u pojedinoj stavki troškovnika izrijekom drugačije navedeno. Jedinične cijene za pojedine stavke ostaju nepromijenjene i ako dolazi do povećanja ili smanjenja količine stvarno izvedenih radova.</t>
  </si>
  <si>
    <t>• Armatura prije polaganja mora biti očišćena od hrđe i nečistoće. Postavljenu armaturu prije betoniranja pregledava voditelj gradilišta i nadzorni inženjer, te statičar po odluci nadzornog inženjera. Ugrađena armatura obračunava se za glatku i rebrastu armaturu: odvojeno do 12 mm promjera i preko 14 mm u kg,  a za mreže po kg i po tipu mreže.</t>
  </si>
  <si>
    <t xml:space="preserve">Uključivo utovar materijala u vozilo i odvozom na gradski deponij udaljen od 20km. </t>
  </si>
  <si>
    <t>Uključivo zatvaranje i plombiranje instalacija unutar obuhvata, uklanjanja odnosno zadržavanje  vodova prema projektu.</t>
  </si>
  <si>
    <t>Za ove radove uklanjanja, ako je to potrebno kontaktirati odgovarajućeg distributera (HEP i sl.)</t>
  </si>
  <si>
    <t>Obračun po m2 uklonjenog pregradnog zida</t>
  </si>
  <si>
    <t>U cijeni uključen utovar na kamion, potrebna zaštita, čišćenje površina iza radova, te odvoz šute na gradski deponij udaljen od 20km. U cijeni sav potreban rad, skela, zaštita i transport.</t>
  </si>
  <si>
    <t>Izvoditelj je dužan primijeniti sve potrebne metode u cijeni ove stavke, kako bi osigurao nepropusnost zida na garancijski rok od najmanje 10 godina.</t>
  </si>
  <si>
    <t>sokl</t>
  </si>
  <si>
    <t xml:space="preserve">Površina sa koje se uklanja zelenilo je cca 30m2. </t>
  </si>
  <si>
    <t>(prije početka svih radova rušenja, potrebno je otpojiti elektroinstalacije, instalacije vodovoda, te kanalizacijski priključak, a sve to u skladu s mjerama propisa za zaštitu na radu i mjerama zaštite od požara). Za potrebe gradilišta u stavci izvesti gradilišne priključke.</t>
  </si>
  <si>
    <t xml:space="preserve">Uključivo utovar materijala u vozilo i odvozom na novu lokaciju udaljen od 20km. </t>
  </si>
  <si>
    <t xml:space="preserve">Ventil ugraditi u zid s pripadajućim ugradbenim okvirom i vratašcima i/ili iza pločice magnet. </t>
  </si>
  <si>
    <t>U stavku ulazi dobava i montaža propusnog ventila i pripadajućeg ugradbenog okvira s vratašcima, sav potrebni spojni i brtveći materijal i rad.</t>
  </si>
  <si>
    <t xml:space="preserve">Dobava i montaža kutnih ventila s rozetom. Obračun po ugrađenom komadu. </t>
  </si>
  <si>
    <t xml:space="preserve"> MONTERSKI RADOVI KOD VODOVODA -  ukupno:</t>
  </si>
  <si>
    <t xml:space="preserve">Fazonski komadi se ne obračunavaju posebno nego se uključuju u metražu instalacije. U stavku ulazi dobava, donos i ugradba kanalizacijskih cijevi, fazonskih komada, revizijskih komada i spojnog i brtvenog materijala , kao i potrebni građevinski radovi. </t>
  </si>
  <si>
    <t xml:space="preserve">Obračun se vrši po m' kompletno montirane, ugrađene i ispitane cijevi zajedno sa svim spojnim, brtvenim i pomoćnim materijalom i radom u funkcionalnom stanju. Fazonski komadi od tvrde plastike obračunavaju se kao 1 m' cijevi. </t>
  </si>
  <si>
    <t>Ø 50 mm</t>
  </si>
  <si>
    <t>fi 32 mm</t>
  </si>
  <si>
    <t>Kontrola montiranog cjevovoda unutrašnje kanalizacije na protočnosti i vodonepropusnost. O ispitivanju se mora voditi zapisnik koji potpisuju izvođač i nadzorni inženjer.</t>
  </si>
  <si>
    <t xml:space="preserve"> Obračun po m ispitanog cjevovoda.</t>
  </si>
  <si>
    <t>UNUTARNJE CIJEVI - sanitarne</t>
  </si>
  <si>
    <t>Bakteriološka analiza uzoraka vode iz cjevovoda nakon dezinfekcije od strane nadležne ustanove (Zavod za zaštitu zdravlja) ili neke druge ovlaštene ustanove. Analizi vode se pristupa nakon provedene dezinfekcije kompletne vodovodne mreže i ispiranja iste.</t>
  </si>
  <si>
    <t>Hidroizolacija podova na tlu - temeljna hidroizolacija</t>
  </si>
  <si>
    <t>Dobava i postava horizontalne hidroizolacijske membrane na bazi oksidiranog bitumen min. 4.50 kg/m2 (3.3 mm), ojačana poliesterskim pletivom, sa donje strane zaštićena polietilenskom (PE) folijom za jednostavniju ugradnju, a sa gornje strane kvarcnim pijeskom, sve dio sustav i ove stavke.</t>
  </si>
  <si>
    <t>Tehničke karakteristike: 
- vlačna čvrstoća, uzdužna/poprečna: min. 450/350 N/mm (±20%) (EN 12311-1 ili jednakovrijedna norma), 
-izduženje pri slomu, uzdužno/poprečno: min. 4/4 % (±20%) (EN 12311-1 ili jednakovrijedna norma).</t>
  </si>
  <si>
    <t>Membrana se ugrađuje u 2 sloja.</t>
  </si>
  <si>
    <t>Uključena i priprema podloge primerom i svi ostali pripremni radovi i materijali.</t>
  </si>
  <si>
    <t xml:space="preserve">Svi proizvodi trebaju biti kompatibilni. Radove izvesti prema uputama proizvođača materijala. </t>
  </si>
  <si>
    <t>Uključena obrada prodora.</t>
  </si>
  <si>
    <t>Prije ugradnje uzorak kamena predati projektantu na uvid i odobrenje.</t>
  </si>
  <si>
    <t xml:space="preserve">Obloga kamenim pločama unutarnjih podova </t>
  </si>
  <si>
    <t>Boju i ton pročelja odrediti u investitrom i projektantom.</t>
  </si>
  <si>
    <t>Dobava i montaža cijevi za vođenje kondenzata parpaetnih ventilkonvektora</t>
  </si>
  <si>
    <t>Obračun po m2 ortogonalne projekcije pročelja.</t>
  </si>
  <si>
    <t xml:space="preserve">Stavka uključuje ugradnju predviđenih opločnika, sloj tucanika za ugradnju cca 4cm te ispunu reški kvarcnim pijeskom. Reške zapuniti u potpunosti i očistiti opločnike od pijeska te završno pošpricati vodom. </t>
  </si>
  <si>
    <t>Uklanjanje namještaja i opreme</t>
  </si>
  <si>
    <t>Obračun po kompletu, neovisno o broju elemenata instalacija.</t>
  </si>
  <si>
    <t>Ploče debljine 2 cm, dimenzije cca 30xslobodno cm.</t>
  </si>
  <si>
    <t xml:space="preserve">Obračun po m3. </t>
  </si>
  <si>
    <t xml:space="preserve">Stavka se sastoji od demontaže pokretnog namještaja restorana, kuhinje te elemenata sanitarnih prostorija. </t>
  </si>
  <si>
    <t xml:space="preserve">Kod namještaja koji je spojen na instalacije (voda, odvodnja, struja, plin) sastavni dio stavke je i odspajanje od tih instalacija, bandažiranje spojeva tijekom radova te ponovo spajanje na instalacije do pune funkcionalnosti stavke. </t>
  </si>
  <si>
    <t xml:space="preserve">Obračun po kompletu uklonjenog namještaja. </t>
  </si>
  <si>
    <t xml:space="preserve">- stolovi (cca 12 kom), stolice (cca 42 kom), barske stolice (cca 10 kom) </t>
  </si>
  <si>
    <t>- kuhinja (cca 9 kom)</t>
  </si>
  <si>
    <t>- metalne police iz spremišta kuhinje (cca 3 kom)</t>
  </si>
  <si>
    <t>Vrste pregradnih zidova:</t>
  </si>
  <si>
    <t>a) žbuka</t>
  </si>
  <si>
    <t xml:space="preserve">b) keramičke pločice + žbuka </t>
  </si>
  <si>
    <t>c) drvena obloga + žbuka</t>
  </si>
  <si>
    <t>d)  obloga kamenim pločama</t>
  </si>
  <si>
    <t>Uklanjanje betonske pristupne rampe na terasi</t>
  </si>
  <si>
    <t>Staklenu stijenu treba pažljivo demontirati te zatim zaštiti kako ne bi došlo do oštećenja. Staklenu stijenu treba privremeno skladištiti na gradilištu ili kod investitora u dogovoru s njime. U slučaju da dođe do oštećenja ili otuđenja sa gradilišta, izvođač radova snosi sve troškove nove nabave i ugradnje.</t>
  </si>
  <si>
    <t>Ab parapetni zid se spreže armaturnom mrežom Q131 5x5 / 15x15 / 6x2,15.</t>
  </si>
  <si>
    <t>Izvedba betonom C25/30</t>
  </si>
  <si>
    <t xml:space="preserve">Izvođač je dužan napraviti plan uklanjanja te ga dostaviti na odobrenje nadzornom inženjeru prije početka radova. </t>
  </si>
  <si>
    <t xml:space="preserve">Za sve radove ishoditi suglasnost  glavnog projektanta i nadzora. </t>
  </si>
  <si>
    <t>Uklanjanje montažnih metalni stepenica na terasi.</t>
  </si>
  <si>
    <t>Uklanjanje betonske galanterije na terasi.</t>
  </si>
  <si>
    <t>Obračun po m2 uklonjenih opločnika, uključivo svi slojevi.</t>
  </si>
  <si>
    <t>Ručno skidanje stare trošne boje s parapetnih zidova na terasi te sa sjevernog vanjskog zida zgrade.</t>
  </si>
  <si>
    <t>Uklanjanje zelenila (bršljan i slične penjačice) sa pročelja građevine i nadozida terase.</t>
  </si>
  <si>
    <t>Sastavni dio stavke je vraćanje uklonjenih elemenata.</t>
  </si>
  <si>
    <t>Uklanjanje rešetke venitlacije, dimenzija cca 30x30 cm.</t>
  </si>
  <si>
    <t xml:space="preserve">Uključen utovar materijala u vozilo i odvoz na gradski deponij udaljen do 20km. </t>
  </si>
  <si>
    <t xml:space="preserve">Uključen ručni i strojni utovar materijala u vozilo i odvoz na gradski deponij udaljen do 20km. </t>
  </si>
  <si>
    <t>Uklanjanje limenih i ostalih elemenata s sjevernog i istočnog pročelja zgrade unutar zone zahvata.</t>
  </si>
  <si>
    <t>Sastavni dio stavke je vraćanje uklonjenih elemenata te spajanje na postojeći instalacijski sustav. Sve do pune funkcionalnosti stavke.</t>
  </si>
  <si>
    <t>Uklanjanje vanjske rasvjete na pročelju - 2 komada s privremenih bandažiranjem spojnih instalacija.</t>
  </si>
  <si>
    <t>Predviđeno privremno uklanjanje elemenata krovne odvodnje - horizontalnih i vertiklanih oluka unutar zone radova, a koje je potrebno ukloniti radi izvođenja radova sanacije fasade. 
Horizontalnih oluka do 30 m1, vertiklanih elemenata do 10 m1.</t>
  </si>
  <si>
    <t>Uklanjanje vanjske kamere na pročelju - 1 komad s privremenih bandažiranjem spojnih instalacija.</t>
  </si>
  <si>
    <t>Uklanjanje slojeva povezanog toplinskog sustava (etics sustav) s istočnog pročelja unutar zone zahvata.</t>
  </si>
  <si>
    <t>Uklanjanje izvršiti uz minimalna oštećenja ostalih ploha (zidovi i pod terase).</t>
  </si>
  <si>
    <t>Za sve radove potrebno dobiti prethodno odobrenje od nadzornog inženjera.</t>
  </si>
  <si>
    <t xml:space="preserve">Uklanjanje svog unutarnjeg namještaja i opreme te privremeno deponiranje na mjestu u dogovoru s investitrom. Mjesto deponiranja mora biti zaštićeno od vremenskih uvjeta i sigurno. Izvoditelj snosi sve troškove ponovne dobave ili izrade pojedinih elemenata u slučaju oštećenja ili otuđenja. </t>
  </si>
  <si>
    <t>Stijena je predviđena za ponovonu ugradnju na novoj poziciji.</t>
  </si>
  <si>
    <t xml:space="preserve">Sva oštećenja nastala ovim radovima sanirati će se u cijeni ove stavke. </t>
  </si>
  <si>
    <t>Demontaža unutarnjih drvenih vrata</t>
  </si>
  <si>
    <t>Uklanjanje postojećih mineralnih ploča dimenzija 60x60 te gipskaronskih ploča sa stropa.</t>
  </si>
  <si>
    <t>U cijeni stavke je uključen utovar I odvoz materijala na gradski deponij udaljen od 20km.</t>
  </si>
  <si>
    <t>Uklanjanje stropnih ploča - obloga stropa</t>
  </si>
  <si>
    <t>Uključena demontaža spojnih elemenata i ovješenja - potkonstrukcija (osim ako nije dogovoreno s nadzornim inženjerom da se dio potkonstrukcije zadrži).</t>
  </si>
  <si>
    <t>Uklanjanje izvesti pažljivo kako se ne bi oštetili elementi instalacija u stropu koji se zadržavaju (sprinkler sustav, stropni ventilkonvektori, razvodi instalacija u spuštenom stropu).</t>
  </si>
  <si>
    <t>Obračun po m2  neto razvijene površine zahvata</t>
  </si>
  <si>
    <t>Čišćenje unutarnjeg prostora za vrijeme i nakon završenih radova rušenja te utovar, odvoz na gradski deponij od 20 km udaljenosti,  istovar i održavanje deponije tj. sve naknade, takse kao i čišćenje prilaza gradilištu i sl. sastavni su dio stavke i uključeni u cijenu.</t>
  </si>
  <si>
    <t>Uklanjanju se postojeće metalne stepenice u cijelosti, sa svim spojnim elementima. Stepenice se sastoje od hodnih ploha (ares rešetke), čeličnih profila kao potkonstrukcije te rukohvata s jedne strane. Tlocrtna dimenzija stepenica cca 150x 210 cm, visina cca 90 cm.</t>
  </si>
  <si>
    <t>Predviđeno je uklanjanje betonske galanterije na cijeloj terasi.</t>
  </si>
  <si>
    <t xml:space="preserve">U cijeni uključen utovar na kamion, potrebna zaštita, čišćenje površina iza radova, te odvoz građševinskog odtpada nastao tokom radova na gradski deponij udaljen od 20km. </t>
  </si>
  <si>
    <t>Uklanjanje betonske pristupne rampe na terenu u zoni terase, sve prema nacrtima i dogovoru s projektantom. Rampa se uklanja u cijelosti. Dimenzije pristupne rampe 201x100cm. Također prilikom uklanjanje pristupne rapme treba ukloniti rukohvat koji se nalazi na rampi.</t>
  </si>
  <si>
    <t>Uklanjaju se svi postojeći slojevi na istočnom dijelu fasade sve do nosive konstrukcije.</t>
  </si>
  <si>
    <t>Prilikom uklanjanje postojeće fasade treba paziti da se ne ošteti nosiva konstrukcija, jer svu nastalu štetu prilikom izvođenja radova snosi izvođač radova.</t>
  </si>
  <si>
    <t xml:space="preserve">U cijeni uključen utovar na kamion, potrebna zaštita, čišćenje površina iza radova, te odvoz građevinskog otpada koji je nastao izvođenjem radova na gradski deponij udaljen od 20km. </t>
  </si>
  <si>
    <t>Obračun po:</t>
  </si>
  <si>
    <t xml:space="preserve">jednokrilna drvena vrata </t>
  </si>
  <si>
    <t xml:space="preserve">dvokrilna drvena vrata </t>
  </si>
  <si>
    <t>gipskartonske obloge</t>
  </si>
  <si>
    <t>pregradni gipskartonski zidovi</t>
  </si>
  <si>
    <t>pregradni zidovi od opeke</t>
  </si>
  <si>
    <t xml:space="preserve">Uklanjanje svih postojećij pregradnih zidova od opeke I gipskartonskih zidova na području obuhvata. Također se uklanjaju gipskartonske obloge koje se nalaze u južnim sanitarijama. </t>
  </si>
  <si>
    <t>U stavku je uračunt odvoz sav nastalog otpada na gradski deponij udaljen do 20km.</t>
  </si>
  <si>
    <t>Stavka uključuje i čišćenje pročelja od  biljnog materijala. Svo raslinje koje je se popelo na istočnu I sjevernu stranu pročelja objekta treba biti uklonjena.</t>
  </si>
  <si>
    <t>Uklanjanje unutarnjih podnih obloga</t>
  </si>
  <si>
    <t>Uklanjanje postojećih unutarnjih podnih obloga na području zahvata.</t>
  </si>
  <si>
    <t>U stavku je uključeno utovar svog nastalog građevinsko otada nastao izvođenjem radova te će biti odvezen na gradski depon udaljen do 20km.</t>
  </si>
  <si>
    <t>keramičke pločice</t>
  </si>
  <si>
    <t>kamene ploče</t>
  </si>
  <si>
    <t>Uklanjanje postojećih slojeva poda</t>
  </si>
  <si>
    <t>U stavku je uključeno utovar svog nastalog građevinskog otpada koji je nastao izvođenjem radova te će biti odvezen na gradski deponij udaljen do 20km.</t>
  </si>
  <si>
    <t>Uklanjaju se postojeći slojevi poda između kuhinje I spremišta radi saniranja hidroizolacije. Pod se nakon rušenja pregradnog zida od opeke u širini od 120cm s obje strane uklonjenog zida od opeke. Uklanjaju se svi slojevi poda do hidroizolacije.</t>
  </si>
  <si>
    <t>poklopac dimenzije 60x60cm</t>
  </si>
  <si>
    <t>poklopac dimenzije 30x30cm</t>
  </si>
  <si>
    <t>Uklanjanje konstrukcije tende</t>
  </si>
  <si>
    <t>Uklanjanje postojeće konstrukcije tende na istočnoj terasi objekta. Tenda se uklanja iz razloga što se na njoj primječuje korozija I postavljanje nove betonske galanterije.</t>
  </si>
  <si>
    <t>U stavku je uračunat odvoz konstrukcije tende I svog nastalog građevinskog otpada koji je nastao prilikom izvođenja radov te će biti odvezen na gradski deponij udaljen do 20km.</t>
  </si>
  <si>
    <t>Obračun po kompletu.</t>
  </si>
  <si>
    <t xml:space="preserve">Bojanje pročelja </t>
  </si>
  <si>
    <t>Ličenje vanjskih zidova</t>
  </si>
  <si>
    <t>Ličenje izvesti u skladu sa zahtjevima prozvođača.</t>
  </si>
  <si>
    <t>dubinsku impregnaciju odgovarjućimsredstvom koji nudi proivođač</t>
  </si>
  <si>
    <t>bojanje u dva sloja I jendom tonu</t>
  </si>
  <si>
    <t>bojanje u dva sloja i jednom tonu</t>
  </si>
  <si>
    <t>dubinsku impregnaciju odgovarajućim sredstvom koje nudi proizvođač</t>
  </si>
  <si>
    <t>Obračun po m2 ortogonalne projekcije zidova</t>
  </si>
  <si>
    <t>U količinu uračunat dodatak na složenost zidova I nikakav drugi dodatak u obračunu neće se priznati.</t>
  </si>
  <si>
    <t>U obračunu uključeni zidovi i podgledi otvora.</t>
  </si>
  <si>
    <t>12.2021.</t>
  </si>
  <si>
    <t>Sveučilišni računarski centar - preuređenje</t>
  </si>
  <si>
    <t>v 1.0</t>
  </si>
  <si>
    <t>Sveučilišni računski centar</t>
  </si>
  <si>
    <t>prostora dijela prizemlja zgrade SRCA</t>
  </si>
  <si>
    <t>- preuređenje prostora dijela prizemlja zgrade SRCA</t>
  </si>
  <si>
    <t>lokacija: Zagreb</t>
  </si>
  <si>
    <t>- sanitarni elementi: zidna ogledala (3 kom) i ostala sanitarna oprema</t>
  </si>
  <si>
    <t>Dio stavke uklanjanja i:</t>
  </si>
  <si>
    <t>- sanitarni elementi: umivaonik (5 kom), wc školjka (3 kom), pisoar (1 kom), tuš kada (1 kom)</t>
  </si>
  <si>
    <t>Privremena demontaža elemenata instalacija koji se nakon izvedbe građevinsko obrtničkih radova vezanih uz njih ponovno vraćaju. Vraćanje na postojeće pozicije ili izmještanje prema nacrtim i dogovoru s nadzorom i projektantom.</t>
  </si>
  <si>
    <t>Predviđeno uklanjanje npr:</t>
  </si>
  <si>
    <t>Dio stavke uklanjanje i:
- 2 radijatora
- 12 maski stropnih ventilkonvektora
- 33 komada rasvjetnih tijela
- 3 komada panik rasvjete</t>
  </si>
  <si>
    <t>Demonitrane elemente privremeno skladištiti na gradilištu ili kod investitora u dogovoru s njime. U slučaju da dođe do oštećenja ili otuđenja sa gradilišta, izvođač radova snosi sve troškove nove nabave i ugradnje.</t>
  </si>
  <si>
    <t>- javljača vatrodojave (4 kom)
- stropni ventilkonvektor (1 kom)</t>
  </si>
  <si>
    <t>Sastavni dio stavke i ponovna montaža demontiranih elemenata.</t>
  </si>
  <si>
    <t>Demontaža unutarnje alumnijske fiksne stijene - površine do 5m2 (cca 1,80 x 2,34 m)</t>
  </si>
  <si>
    <t>Kod demontaže posebno obratiti pažnju na okolne zidove, stropove i podove kako bi se što manje oštetili.</t>
  </si>
  <si>
    <t>Demontaža svih postojećih drvenih vrata na području obuhvata. Demontiraju se sva vrata od sanitarija, kuhinja i pratećih prostora.</t>
  </si>
  <si>
    <t>Uklanjau se keramičke podne obloge u kuhinji, sanitarijama i spremištu, također se moraju ukloniti kamene ploče na dijelu restorana gdje bi se proširili uredi te na dijelu gdje bi se napravio novi hodnik u koji se ulazi iz centralnog hall-a.</t>
  </si>
  <si>
    <t>Uklanjanje postojećih instalacija - razvoda i slično</t>
  </si>
  <si>
    <t>Uklanjanje razvoda instalacija u zoni radova - zidovi i podovi. Uklanjanju se razvodi struje, vode, odvodnje, po potrebi grijanja.</t>
  </si>
  <si>
    <t>Uključeno i:</t>
  </si>
  <si>
    <t>Obračun po kpl.</t>
  </si>
  <si>
    <t>debljina 35 cm, visina do 50 cm</t>
  </si>
  <si>
    <t>Zonu radova potvrditi s nadzorom.</t>
  </si>
  <si>
    <t>Predviđeno uklanjanje slojeva: kamene ploče ili keramičke pločice (2cm), cementni mort (2 cm), betonska podloga (3 cm), pe folija, XPS (6 cm), oštećena bitumenska hidroizolacija</t>
  </si>
  <si>
    <t>- ekstrudirani polistiren XPS (20kg/m3) s λ&lt;0,033-0,036 W/mK</t>
  </si>
  <si>
    <t>-  PE folija (1000kg/m3), debljine 0.02 mm. U stavci uračunato dizanje folije uz zid visine slojeva podova i preklopi širine 10 cm koji se sve posebno ne obračunava.</t>
  </si>
  <si>
    <t>Dio stavke su svi potrebni dodatni i pripremni radovi za prilagodbu novo poklopca. Novi pokopac mora biti u ravnini s okolnom zavšnom podnom oblogom.</t>
  </si>
  <si>
    <t>Poklopci za primjenu unutar objekta gdje se traži visoka estetika Opterećenje za pješački promet.</t>
  </si>
  <si>
    <t>Sastavni dio stavke sav potreban spojni materijal i rad.</t>
  </si>
  <si>
    <t>unutar građevine</t>
  </si>
  <si>
    <t>van građevine - horizontalno na terasi, ispod betonske galanterije.</t>
  </si>
  <si>
    <t>van građevine - vertikalno na pročelju, ispod sloja toplinske izolacije. Dizanje 50 cm od razine tla.</t>
  </si>
  <si>
    <t>1. izravnjavanje i armiranje cementnim polimernim ljepilom u dva sloja sa ugradnjom jedne alkalno otporne armirajuće mrežice od staklenih vlakana mrežica očica 5 mm x 5 mm. Ukupne nazivne debljine 5mm.</t>
  </si>
  <si>
    <t>Izvedba fasadnog sustava uključuje postavljanje ploča toplinske izolacije, početnih profila, ljepljenja, nanošenje polimernog cementnog morta u dva sloja sa utisnutom alkalnopostojanom staklenom mrežicom, grundiranje površina prije nanošenja završnog sloja fasade, nanošenje završne dekorativne žbuke.</t>
  </si>
  <si>
    <t>Stavka uključuje postavljanje svih potrebnih elemenata, profila za žbukanje i profila za fasadu, alu i/ili pvc kutnika (sa mrežicom) i ojačanja na sve rubove, kuteve, otvore, uglove i dr. U svemu se pridržavati uputa i specifikacija proizvođača, pravila struke i standarda kvalitete. Stavka obuhvaća i sve eventualne pripreme i obrade površina prije nanošenja toplinskog sustava.</t>
  </si>
  <si>
    <t>debljina TI 5cm</t>
  </si>
  <si>
    <r>
      <t xml:space="preserve">Dobava i izvedba </t>
    </r>
    <r>
      <rPr>
        <b/>
        <sz val="8"/>
        <rFont val="Arial"/>
        <family val="2"/>
      </rPr>
      <t xml:space="preserve">fasadnog sustava </t>
    </r>
    <r>
      <rPr>
        <sz val="8"/>
        <rFont val="Arial"/>
        <family val="2"/>
      </rPr>
      <t xml:space="preserve"> u sljedećim slojevima:</t>
    </r>
  </si>
  <si>
    <r>
      <t xml:space="preserve">1. fasadne termoizolacijske </t>
    </r>
    <r>
      <rPr>
        <b/>
        <sz val="8"/>
        <rFont val="Arial"/>
        <family val="2"/>
      </rPr>
      <t>ploče XPS</t>
    </r>
    <r>
      <rPr>
        <sz val="8"/>
        <rFont val="Arial"/>
        <family val="2"/>
      </rPr>
      <t>, λ&lt;0,035 W/mK - ljepljene cementnim polimernim ljepilom i dodatno učvrščenje pričvrsnicama prema pravilima proizvođača.</t>
    </r>
  </si>
  <si>
    <t>debljina TI 2cm- špaleta širine do 20cm</t>
  </si>
  <si>
    <t>Obračun po m2 površine i m1 špalete, uključivo svi istaci.</t>
  </si>
  <si>
    <t>2. izravnjavanje i armiranje cementnim polimernim ljepilom u dva sloja sa ugradnjom jedne alkalno otporne armirajuće mrežice od staklenih vlakana mrežica očica 5 mm x 5 mm. Ukupne nazivne debljine 5mm.</t>
  </si>
  <si>
    <t>Izvedba fasadnog sustava uključuje postavljanje  početnih profila, ljepljenja, nanošenje polimernog cementnog morta u dva sloja sa utisnutom alkalnopostojanom staklenom mrežicom, grundiranje površina prije nanošenja završnog sloja fasade, nanošenje završne dekorativne žbuke.</t>
  </si>
  <si>
    <t>Stavka uključuje postavljanje svih potrebnih elemenata, profila za žbukanje, alu i/ili pvc kutnika (sa mrežicom) i ojačanja na sve rubove, kuteve, otvore, uglove i dr. U svemu se pridržavati uputa i specifikacija proizvođača, pravila struke i standarda kvalitete. Stavka obuhvaća i sve eventualne pripreme i obrade površina prije nanošenja toplinskog sustava.</t>
  </si>
  <si>
    <t>Obračun po m2 površine, uključivo svi istaci.</t>
  </si>
  <si>
    <t>Montaža prethodno demontirane fiksne unutarnje stijene. Stijena spremljena u režiji izvođača.</t>
  </si>
  <si>
    <t>Ugradnja na novo mjesto prema tlocrtu, uz sva potreba pripasavanja, spojene materijale i rad.</t>
  </si>
  <si>
    <t>Ugradnja na postojeće mjesto, uz sva potreba pripasavanja, spojene materijale i rad.</t>
  </si>
  <si>
    <t>Dimenzija stijene cca 180x234 cm.</t>
  </si>
  <si>
    <t>Montaža prethodno demontirane unutarnje aluminijske ostakljene stijene</t>
  </si>
  <si>
    <t>Aluminijski eloksirani okviri s prekinutim toplinskim mostom</t>
  </si>
  <si>
    <t>Ostakljenje dvostrukim IZO staklom debljine 6+12+4 mm.</t>
  </si>
  <si>
    <t>Ostakljenje vratnih krila kaljeno lamelirano staklo min 3+3mm</t>
  </si>
  <si>
    <t>Tip stakla, boja, ton, emajl i ostali parametri prema izboru projektanta.</t>
  </si>
  <si>
    <t>Vrata treba biti opremljena sa:</t>
  </si>
  <si>
    <t xml:space="preserve">1. okovima za zaokretno krilo vratiju </t>
  </si>
  <si>
    <r>
      <t xml:space="preserve">2. </t>
    </r>
    <r>
      <rPr>
        <sz val="8"/>
        <rFont val="Arial"/>
        <family val="2"/>
      </rPr>
      <t>kvakom sa rozetama.</t>
    </r>
  </si>
  <si>
    <t>Ukupna dimenzija otvora cca 150x235 cm. Jedno krilo vrata širine in 90cm.</t>
  </si>
  <si>
    <t>Stavka na nacrtu br 1</t>
  </si>
  <si>
    <t>Stavka na nacrtu br 4</t>
  </si>
  <si>
    <t>Stavka na nacrtu br 3</t>
  </si>
  <si>
    <t>Izrada, dobava i ugradnja ostakljenih unutarnjih aluminijskih jednokrilnih zaokretnih vrata od aluminijskih profila.</t>
  </si>
  <si>
    <t>Izrada, dobava i ugradnja ostakljenih unutarnjih aluminijskih dvokrilnih zaokretnih vrata od aluminijskih profila.</t>
  </si>
  <si>
    <t>Stavka na nacrtu br 2</t>
  </si>
  <si>
    <t xml:space="preserve">Ukupna dimenzija otvora 90x210 cm. </t>
  </si>
  <si>
    <t>Ostakljenje vratnih krila kaljeno lamelirano staklo min 3+3mm, pjeskareno (s 1 slovom ''upisanim'')</t>
  </si>
  <si>
    <t>GK zid _ d=15cm, suhi prostori obostrano</t>
  </si>
  <si>
    <t>- jednostruka potkonstrukcija od pocinčanih čeličnih UW i CW profila širine 100 mm s osnim razmakom CW profila 62,5 cm  i 
- ispuna međuprostora izolacijskim slojem od kamene mineralne vune (30kg/m3), debljine 8 cm</t>
  </si>
  <si>
    <t>GK zid _ d=30cm, suhi prostori obostrano</t>
  </si>
  <si>
    <t>- jednostruka potkonstrukcija od pocinčanih čeličnih UW i CW profila širine 75 mm s osnim razmakom CW profila 62,5 cm</t>
  </si>
  <si>
    <t>- zračni sloj, širine 10 cm</t>
  </si>
  <si>
    <t>GK samostojeća obloga</t>
  </si>
  <si>
    <t>Dobava materijala, transport i izrada samostojeće obloge gipskartonskim pločama.</t>
  </si>
  <si>
    <t xml:space="preserve">- jednostruka potkonstrukcija od pocinčanih čeličnih UW i CW profila širine 75 mm s osnim razmakom CW profila 62,5 cm </t>
  </si>
  <si>
    <t>Na svim jestima gdje je postojeća obloga oštećena tijekom radova uklanjanja te gdje je to projektom predviđeno</t>
  </si>
  <si>
    <t>Spušteni strop - poluupuštene mineralne ploče sa vidljivom potkonstrukcijom</t>
  </si>
  <si>
    <r>
      <t xml:space="preserve">Dobava materijal i izrada spuštenog stropa </t>
    </r>
    <r>
      <rPr>
        <b/>
        <sz val="8"/>
        <rFont val="Arial"/>
        <family val="2"/>
      </rPr>
      <t>poluupuštenim mineralnim pločama sa vidljivom   podkonstrukcijom</t>
    </r>
    <r>
      <rPr>
        <sz val="8"/>
        <rFont val="Arial"/>
        <family val="2"/>
      </rPr>
      <t>,  bijele boje, dimenzija 600x600x15 mm.</t>
    </r>
  </si>
  <si>
    <t>Prema EN ISO 14644-1, ploče su u klasi ISO 5 ili jednakovrijedno.</t>
  </si>
  <si>
    <t>Prema EN ISO 354 &amp; EN ISO 11654 ploče su KLASE A upijanja zvuka ili jednakovrijedno.</t>
  </si>
  <si>
    <t>Rubni profil je dupli L 15x8x15x25 mm bijele boje.</t>
  </si>
  <si>
    <t>Spušteni strop - gipskartonske ploče</t>
  </si>
  <si>
    <t>Dobava materijala i izrada spuštenog stropa gipskartonskim pločama.</t>
  </si>
  <si>
    <t>- potkonstrukcija od pocinčanih čeličnih profila, pričvršćena elementima za direktni ovjes</t>
  </si>
  <si>
    <t>- jednostruka obloga od gipskartonskih ploča (1.25cm)</t>
  </si>
  <si>
    <t>Izrada stropa i spojeva prema tehnologiji i uputama proizvođača.</t>
  </si>
  <si>
    <t>Strop izvesti u cijelosti prema nacrtu spuštenog stropa.</t>
  </si>
  <si>
    <t>Obračun po m2 postavljenog stropa.</t>
  </si>
  <si>
    <t>Ovješenje do 40 cm</t>
  </si>
  <si>
    <t>Ovješenje do 130 cm</t>
  </si>
  <si>
    <t>Tekstilna podna obloga. Uzorak i boja po izboru  projektanta.</t>
  </si>
  <si>
    <t>Priprema podloge: dobava i izrada izravnavajućeg sloja na već suhi (maksimalna dozvoljena vlažnost estriha prema DIN 18560 ili jednakovrijedno je 2%), očišćen i predpremazom obrađen cementni estrih.</t>
  </si>
  <si>
    <t>Dopuštene su granične vrijednosti neravnina gotove podloge prema:</t>
  </si>
  <si>
    <t>HRN DIN 18202 ili jednakovrijedno, mjerena na razmaku od 0.1m - 2mm, 1m - 4mm, 4m - 10mm, 10m - 12mm, 15m - 15mm.</t>
  </si>
  <si>
    <t>Na ovako pripremljenu podlogu, dobava i postava trajno antistatične, antialergijske tekstilne podne obloge u pločama.</t>
  </si>
  <si>
    <t>Tekstilna podna obloga mora biti takve konstrukcije da značajno smanjuje broj čestica prašine u zraku prostorije gdje je postavljena.</t>
  </si>
  <si>
    <t>Tekstilna podna obloga mora biti sljedećih karakteristika:</t>
  </si>
  <si>
    <t>- dimenzija ploča: 50x50cm</t>
  </si>
  <si>
    <t xml:space="preserve">- ukupna debljina: 6.0mm </t>
  </si>
  <si>
    <t>- debljina flora: 2.4mm</t>
  </si>
  <si>
    <t>- ukupna masa: 4350g/m2</t>
  </si>
  <si>
    <t>- masa flora: 650g/m2</t>
  </si>
  <si>
    <t>- tip tkanja: taftani 1/10˝ strukturirani bukle</t>
  </si>
  <si>
    <t>- vrsta vlakna: BCF 100% Polyamid 6 Trilogy sa Econyl-om</t>
  </si>
  <si>
    <t>- tip podloge: Ecobase Polyver Polyscan</t>
  </si>
  <si>
    <t>- gustoća flora prema ISO 8543 ili jednakovrijedno: 0.142g/m3</t>
  </si>
  <si>
    <t>- broj čvorova: 1580/dm2</t>
  </si>
  <si>
    <t>- dimenzionalna stabilnost prema HRN EN 986: ≤0.2%</t>
  </si>
  <si>
    <t>- odvodni otpor prema ISO 10965: ≤1x10⁹Ohm</t>
  </si>
  <si>
    <t>- otpornost na habanje prema EN 1307 ili jednakovrijedno: 33 (heavy use)</t>
  </si>
  <si>
    <t>- zapaljivost: Bfl-s1 prema HRN EN 13501-1 odnosno B1 prema HRN DIN 4102 ili jednakovrijedno</t>
  </si>
  <si>
    <t xml:space="preserve">- certifikati: HR atest vatrootpornosti, GUT, CRI </t>
  </si>
  <si>
    <t>- Cradle to Cradle: SILVER</t>
  </si>
  <si>
    <t>Ploče se polažu na protuklizni premaz za tekstilne podne obloge u pločama prema preporuci proizvođača (cca 40-70g/m2)</t>
  </si>
  <si>
    <t>U jediničnoj cijeni iskazati sve troškove uključivo otpad, sav potreban montažni materijal te upotrebu svih alata i uređaja.</t>
  </si>
  <si>
    <t>Kutne letvice - MDF, h=10cm</t>
  </si>
  <si>
    <t>Dobava i ugradnja kutnih letvica od MDFa, visine 10cm, bijele boje, gornji rub ravni.</t>
  </si>
  <si>
    <t>Letvice lijepiti cijelom dužinom ugradnje, i povremeno pričvrstiti vijcima. Na mjestima pričvršćenja vijcima postava pokrvnih kapica bijele boje.</t>
  </si>
  <si>
    <t>U cijeni sva rezanja i pripasivanja te ljepilo.</t>
  </si>
  <si>
    <t>Obračun po m1</t>
  </si>
  <si>
    <t>PODOPOLAGAČKI RADOVI - ukupno</t>
  </si>
  <si>
    <t>Bojanje sjevernog pročelja nakon izvedenih radova na njima.</t>
  </si>
  <si>
    <t>Ličenje postojećih vanjskih AB nadozida na istočnoj terasi građevine</t>
  </si>
  <si>
    <r>
      <rPr>
        <b/>
        <sz val="8"/>
        <rFont val="Arial"/>
        <family val="2"/>
      </rPr>
      <t>Ličenje unutarnjih zidova od opeke i armiranog betona disperzivnom bojom</t>
    </r>
    <r>
      <rPr>
        <sz val="8"/>
        <rFont val="Arial"/>
        <family val="2"/>
      </rPr>
      <t xml:space="preserve"> u tonu prema izboru projektanta, sa prethodnim gletanjem i pripremom podloge u skladu s tehničkim uvjetima za ovu vrstu radova. U cijeni stavke uračunata potrebna radna skela za rad na visini. </t>
    </r>
  </si>
  <si>
    <r>
      <rPr>
        <b/>
        <sz val="8"/>
        <rFont val="Arial"/>
        <family val="2"/>
      </rPr>
      <t>Ličenje zidova od gipskartonskih ploča disperzivnom bojom</t>
    </r>
    <r>
      <rPr>
        <sz val="8"/>
        <rFont val="Arial"/>
        <family val="2"/>
      </rPr>
      <t xml:space="preserve"> bez otapala, sa prethodnim gletanjem i pripremom podloge u skladu s tehničkim uvjetima za ovu vrstu radova. U cijeni stavke uračunata potrebna radna skela za rad na visini. </t>
    </r>
  </si>
  <si>
    <r>
      <rPr>
        <b/>
        <sz val="8"/>
        <rFont val="Arial"/>
        <family val="2"/>
      </rPr>
      <t>Ličenje stropova od gipskartonskih ploča disperzivnom bojom</t>
    </r>
    <r>
      <rPr>
        <sz val="8"/>
        <rFont val="Arial"/>
        <family val="2"/>
      </rPr>
      <t xml:space="preserve"> bez otapala, sa prethodnim gletanjem i pripremom podloge u skladu s tehničkim uvjetima za ovu vrstu radova. U cijeni stavke uračunata potrebna radna skela za rad na visini. </t>
    </r>
  </si>
  <si>
    <t xml:space="preserve">Obračun po m2 </t>
  </si>
  <si>
    <t>Dobava i montaža automatskog odzračnog ventila. Ugrađuje se na vertikali odvodnje, ili na armaturama tipa sudoper. Obračun sve kompletno ugrađeno sa svom pripadajućom opremom i potrošnim materijalom.</t>
  </si>
  <si>
    <t>DN 50</t>
  </si>
  <si>
    <t>Demontažu obavezno izvodi limar koji je dužan uzeti mjere i uzorke te snimiti detalje izvedbe, što je uključeno u cijenu stavke, prema uputama nadležne konzervatorske službe i prema uputama nadzora.</t>
  </si>
  <si>
    <t>Limarske elemente treba privremeno skladištiti na gradilištu ili kod investitora u dogovoru s njime. U slučaju da dođe do oštećenja ili otuđenja sa gradilišta, izvođač radova snosi sve troškove nove nabave i ugradnje.</t>
  </si>
  <si>
    <t>Sastavni dio stavke je i ponovno vraćanje uklonjenjih elemenata. Uključen sav potrebni materijal i rad.</t>
  </si>
  <si>
    <t>Uključvo limeni opšavi na pročeljima, oluci na pročeljima  i sl. sa svim pričvrsnim materijalom.</t>
  </si>
  <si>
    <t>Limeni opšavi razvijene širine do 60cm, ukupno duljine do 20m, vertikalni oluci kružnog presjeka duljine do 4m, horizontlani oluci četvrtastog presjeka duljine do 20m. U stavku uključeno skidanje i svih ostalih limarskih opšava evidentirinih na građevini skupa s pričvrsnim materijalom.</t>
  </si>
  <si>
    <t>Uklanjanje prema shemi uklanjanja i dogovoru s nadzorom i projektantom.</t>
  </si>
  <si>
    <t>Uključeno i uklanjanje poklopaca šahtova u zoni gdje se mijenjaju podne obloge.</t>
  </si>
  <si>
    <t>Zazidavanje postojećih otvora u zidovima, prema projektu.</t>
  </si>
  <si>
    <t>Dobava i ugradnja blokova od plinobetona.</t>
  </si>
  <si>
    <t>Blokovi se postavljaju na zidovima pročelja (parapeti nekih stijena) te za izvedbu nadozida ravnog krova.</t>
  </si>
  <si>
    <t>Debljina bloka 15 cm.</t>
  </si>
  <si>
    <t xml:space="preserve">Zidati isključivo odgovarajućim ljepljivim mortom u debljini cca 1 mm (osim prvog reda blokova koji se polaže u posteljicu produžnog morta 1:2:8). Ljepljivi mort nanosi se na cijelu plohu ležaja isključivo na horizontalne spojnice rabeći pri tome odgovarajuću nazubljenu lopaticu. </t>
  </si>
  <si>
    <t xml:space="preserve">Blokove postaviti u zidarskom vezu sa preklopom od minimalno 0,4 dužine bloka. Blokove piliti isključivo odgovarajućom pilom. Spoj sa susjednim ab plohama zapuniti montažnom negorivom pjenom (bočno deb. cca 10 mm, gore cca 15 mm). </t>
  </si>
  <si>
    <t xml:space="preserve">U cijeni uključivo obradu rubova zida i spojeva sa susjednim plohama. Detalje završetaka i rubova zidanja izvesti po pravilima struke i tehnologiji proizvođača. </t>
  </si>
  <si>
    <t>U cijenu uključiti sav potreban materijal i rad, kao i potrebnu radnu skelu.</t>
  </si>
  <si>
    <t>Obračun po m3.</t>
  </si>
  <si>
    <t>Dobava i ugradnja novih poklopaca na postojećim šahtova unutarnjeg prostora</t>
  </si>
  <si>
    <t>Obračun po m2 postavljenog tepisona i sloja za izravnavanje (do 2 cm debljine).</t>
  </si>
  <si>
    <t>Boja i veličina/uzorak elementa prema odabiru projektanta. Predviđeno 2 boje, dimenzije opločica cca 20x20cm.</t>
  </si>
  <si>
    <t xml:space="preserve">Dobava i ugradnja betonskih opločnika debljine 8 cm na parceli. Opločnici moraju biti I.klase, točnih mjera, pravilnih rubova, jednolične boje i teksture, pjeskarene i protuklizne hodne površine. Isključivo su pješačke površine. </t>
  </si>
  <si>
    <t>p.c. fi 15</t>
  </si>
  <si>
    <t xml:space="preserve">Dobava i montaža ravnog propusnog ventila za ugradnju kao zapornog ventila pojedinih cjelina građevine </t>
  </si>
  <si>
    <t>Dobava i montaža PVC kanalizacijskih cijevi za izvedbu priključnih kanala kanalizacije od sanitarnih uređaja do pojedinih vertikala i izvođenje vertikala sa spojem na horizontalne vodove temeljne kanalizacije.</t>
  </si>
  <si>
    <t>Spoj se izvodi u postojećem ravizijskom oknu.</t>
  </si>
  <si>
    <t>OSTALO</t>
  </si>
  <si>
    <t>RASVJETA</t>
  </si>
  <si>
    <t>Dobava, montaža i spajanje rasvjetnih svjetiljaka uključujući sav potrebni pribor i sitni potrošni materijal, sve do pune funkcionalnosti, LED svjetiljke</t>
  </si>
  <si>
    <t xml:space="preserve">    kom</t>
  </si>
  <si>
    <t>U cijenu uračunati radove za ugradnju razdjelnika, polaganje vodova i montažu pojedinih elemenata, izradu potrebitih žljebova, prodora za cijevi i drugu opremu, uračunati prisustvo elektromontera kod izvedbe građevinskih radova kod kojih se istovremeno izvode i elektroradovi, kao i sve pripremne i završne radove (izrada skela, čišćenje otpadaka tijekom i nakon završenih radova i sl.).</t>
  </si>
  <si>
    <t xml:space="preserve">U izradi razdjelnica uračunati sav sitni i spojni materijal, bravice, zaštitne maske iznad osigurača, natpisi strujnih krugova, oznake na kućištima (opasnost od električnog udara, zaštitne mjere  i drugo), te postavljanje shema izvedenog stanja u ormariću. Shema se mora nalaziti u plastičnom omotu naljepljenom s unutrašnje strane ormarića. </t>
  </si>
  <si>
    <t>ELEKTROENERGETSKI RAZVOD, INSTALACIJE PRIKLJUČAKA</t>
  </si>
  <si>
    <t>Nabava i postavljanje opreme u postojeći RO.</t>
  </si>
  <si>
    <t>Uključeni svi potrebni prekidači te sva potrebna oprema, materijal i rad za prilagodbu postojećeg razvodnog ormara za novo stanje.</t>
  </si>
  <si>
    <t>Obračun radova po kompletu.</t>
  </si>
  <si>
    <t>Na području zahvata postoji razvodni ormar u funkciji za potrebe kuhinje i kuhinjskih prostora, te restorana.</t>
  </si>
  <si>
    <t>Ovim zahvatom previđen je novi razvod instalacija utičnica i prekidača za novo projektirane potrebe i novo projektirana mjesta.</t>
  </si>
  <si>
    <t>Predviđena je izvedba nove rasvjete u spuštenom stropu.</t>
  </si>
  <si>
    <t>Sustav vatrodojave je postojeći te se previđa prilagodba pozicije javljača požara novom rasporedu ploča spuštenog stropa. Ne predviđaju se dodatni javljači požara.</t>
  </si>
  <si>
    <t>Zadržavaju se postojeći stropni ventilkonvektori na svojim postojećim pozicijama. Jedino je predviđen novi raspored maski upuha i ispuha zraka te će biti potrebno prilagoditi razvod elektroinstalacija do tih krajnjih toči.</t>
  </si>
  <si>
    <t>Sve komplet</t>
  </si>
  <si>
    <t>Dobava i ugradnja 5 modulnog priključnog zidnog ugradnog kompleta (oznake "Z1" u projektu) sastavljenog iz :</t>
  </si>
  <si>
    <t>Dobava montaža i spajanje, prekidača, tipkala i ostale opreme</t>
  </si>
  <si>
    <t>kutija za gipskartonski zid 3M</t>
  </si>
  <si>
    <t>nosivi okvir i ukrasni okvir bijele boje 3M</t>
  </si>
  <si>
    <t>sklopka jednopolna/obična/izmjeniča, p/ž, 1M</t>
  </si>
  <si>
    <t>kutija za gipskartonski zid 5M</t>
  </si>
  <si>
    <t>nosivi okvir i ukrasni okvir bijele boje 5M</t>
  </si>
  <si>
    <t xml:space="preserve">Dobava i polaganje instalacijskih kanala i PVC cijevi u/na zid </t>
  </si>
  <si>
    <t>Dobava i ugradnja 3 modulnog priključnog zidnog ugradnog kompleta (oznake "Z2" u projektu) sastavljenog iz :</t>
  </si>
  <si>
    <t>kutija za zidani zid 5M</t>
  </si>
  <si>
    <t>Minimalni tehnički uvjeti - kriterij kvalitete:
Laser LCD video projektor, svjetlina minimalno: 4500 Ansi Lumena, kontrast: 3000000:1; nativna rezolucija min.: 1920x1200 (16:10), trajnost minimalno 20.000 sati,  keystone korekcija minimalno: V:+/-25; H:+/-35 (stupnjeva); pomak optike: +/- 40%V; +/-20%H; priključci min. 2 x HDMI, VGA In, audio In x 3, Audio Out, RJ45 (network) x 1, dim. 400x150x350 mm odstupanje +/- 3%; težina 8 kg odstupanje +/- 3%; buka 37dB odstupanje +/- 1% (NORMAL), pribor: univerzalni stropni nosač sa teleskopskim izvlačenjem 30-60 cm, nosivost min. 15kg.</t>
  </si>
  <si>
    <t>Dobava i isporuka, postavljenje i spajanje Laserskog LCD projektora svjetline minimalno 4500 Ansi Lumena. Stavka uključuje komplet sitni spojni i montažni materijal.</t>
  </si>
  <si>
    <t>Minimalni tehnički uvjeti - kriterij kvalitete:</t>
  </si>
  <si>
    <t>Elektromotorno platno, vidljiva površina min. 300x225cm odstupanje +/- 3%, dim. kućišta maksimalno 310x15x15cm odstupanje +/- 3%, težina  25kg odstupanje +/- 3%, format 4:3, kut gledanja 180 stupnjeva, motor snage 6Nm; 17o/min; napajanje 230V/50Hz, potrošnja maksimalno 137W, pribor: sav pripadajući montažni i spojni materijal za montažu platna</t>
  </si>
  <si>
    <t>Dobava i isporuka, postavljenje i spajanje motoriziranog projekcijskog platna širine 300cm. Stavka uključuje komplet sitni spojni i montažni materijal.</t>
  </si>
  <si>
    <t>Privremena demontaža elemenata instalacija na pročelju zgrade u zoni radova</t>
  </si>
  <si>
    <t>- rasvjeta - reflektori (3 kom)
- videokamera (1 kom)
- utičnice ( 1 kom)</t>
  </si>
  <si>
    <t>Otpajanje i umrtvljenje svih postojećih instalacija te uklanjanje opreme i razvoda (utičnice, prekidači, radijatori, sanitani uređaji, rasvjeta, maske stropnih ventilkonvektora i sli.)</t>
  </si>
  <si>
    <t xml:space="preserve">U jediničnu cijenu ulazi i izvedba bridova nehrđajućim metalnim profilima, te prilagodba i obrada na spoju s postojećom završnom žbukom, koju treba izvesti u istoj ravnini. </t>
  </si>
  <si>
    <t>Ukoliko su potrebne veće debljine, žbukanje izvesti u više slojeva na prethodno očvrsli sloj.</t>
  </si>
  <si>
    <t>Sve izvesti prema uputi proizvođača.</t>
  </si>
  <si>
    <t>Dobava i doprema materijala, priprema smjese za ugradnju i samoniveliranje  podloge poda, u pravilnom omjeru definiranom pisanom uputom proizvođača samonivelirajuće mase. Nakon izrade smjese istu je potrebno nanjeti na prethodno pripremljenu podlogu poda prema traženom postupku upute proizvođača, dobro očišćenu od prašine i drugih materijala kojima je onečošćena podloga. Samonivelirajuću masu potrebnoje nanjeti u slojevima kako bi se postigla što kvalitetnija ravnina podloge. Kod izvođenja radova strogo se pridržavati pravila struke i uputa proizvođača.</t>
  </si>
  <si>
    <t>Izravnavajući sloj izvodi se na pozicijama postave tapisona (posebna stavka).</t>
  </si>
  <si>
    <t>Obračun po m2, debljina sloja 1-1,5cm</t>
  </si>
  <si>
    <r>
      <rPr>
        <b/>
        <sz val="8"/>
        <rFont val="Arial"/>
        <family val="2"/>
      </rPr>
      <t>Izrada armiranog cementnog estriha</t>
    </r>
    <r>
      <rPr>
        <sz val="8"/>
        <rFont val="Arial"/>
        <family val="2"/>
      </rPr>
      <t>. Mikrobeton armiran vlaknima (2200kg/m3), fino zaglađen i niveliran u izvedbi, od cementnog morta M-15.</t>
    </r>
  </si>
  <si>
    <t>Debljina 3-5 cm.</t>
  </si>
  <si>
    <t xml:space="preserve">Obračun po m </t>
  </si>
  <si>
    <t xml:space="preserve">Ispitivanje cjevovoda na probni pritisak od 15 bara u trajanju 2 sata. Ispitivanje provesti prema važećim propisima i tehničkim uvjetima ovog projekta. Ispitivanje se vrši uz prisustvo nadzornog inženjera, a o rezultatima ispitivanja se mora sastaviti zapisnik. </t>
  </si>
  <si>
    <t xml:space="preserve">U stavku je uključena voda, dobava pumpe i mjernog uređaja kao i ostalog potrebnog pribora za provedbu tlačne probe. </t>
  </si>
  <si>
    <t>e)</t>
  </si>
  <si>
    <t>f)</t>
  </si>
  <si>
    <t>Opće norme i uvjeti:</t>
  </si>
  <si>
    <t>Opća rasvjeta</t>
  </si>
  <si>
    <t>Jamstvo na sve svjetiljke opće rasvjete: ne manje od 7 godina.</t>
  </si>
  <si>
    <t>Svi proizvodi moraju biti razvijeni i proizvedeni unutar EN ISO 9001:2015 ili jednakovrijedno  certificirane tvornice.</t>
  </si>
  <si>
    <t>Sve svjetiljke moraju biti proizvedene sukladno zahtjevima standarda proizvodnje HRN EN 60598:2009 - CEI 34.21 ili jednakovrijedno. Servis svjetiljki omogućen bez specijaliziranog alata. 
Sve svjetiljke moraju imati LED izvor, ZHAGA kompatibilan, konzistencije boje (SDMC)≤3. Odziv boje LED izvora (Ra) ≥80. Najveći presjek kabela 2.5mm2, napajane sa mrežnog priključka 220-240V 50-60Hz. Svjetiljke trebaju zadovoljavati granice i metode mjerenja značajka radio smetnji električnih rasvjetnih uređaja prema HRN EN 55015:20137A1:2015 ili jednakovrijedno, svjetlotehničke zahtjeve prema standardu HRN EN 12464-1:2012 ili jednakovrijedno, imati ENEC certifikat, te zadovoljavati opće zahtjeve prema HRN EN 60598-1:2009 ili jednakovrijedno. Prema standardu IEC/EN62471:2008 ili jednakovrijedno svjetiljke su klasificirane u grupu fotobiološkog zračenja RG0 (izuzeta od rizika). Klasa energetske kartice prema EU 874/2012 ili jednakovrijedno: Ne manje od A++; Vijek trajanja izvora: Ne manje od 50.000h, L80B10, svjetiljka testirana na ambijentalnoj temperaturi 35°C</t>
  </si>
  <si>
    <t xml:space="preserve">Vijek trajanja izvora dokazan TM21 izvješćem. </t>
  </si>
  <si>
    <t>upisati jednakovriejdnu normu</t>
  </si>
  <si>
    <t>Sigurnosna rasvjeta</t>
  </si>
  <si>
    <t xml:space="preserve">Vijek trajanja izvora: Ne manje od 50.000h. </t>
  </si>
  <si>
    <t>Jamstvo na svjetiljke i centralni baterijski sustav: ne manje od 2 godine.</t>
  </si>
  <si>
    <t>Svi proizvodi moraju biti razvijeni i proizvedeni unutar EN ISO 9001:2015 ili jednakovrijedno certificirane tvornice.</t>
  </si>
  <si>
    <t>Sve svjetiljke i dijelovi centralnog sustava moraju biti proizvedeni sukladno zahtjevima standarda proizvodnje HRN EN 60598:2009 - CEI 34.21 ili jednakovrijedno, HRN EN 62384:2008 ili jednakovrijedno, HRN EN 50172:2008 ili jednakovrijedno. Svjetiljke moraju biti u skladu sa HRN EN 60598-1 ili jednakovrijedno, HRN EN 60598-2-22 ili jednakovrijedno, HRN EN 1838 ili jednakovrijedno, HRN EN 50171 ili jednakovrijedno standardima.</t>
  </si>
  <si>
    <t>Rasvjeta oznake S1 na nacrtu</t>
  </si>
  <si>
    <t xml:space="preserve">Dobava, montaža i spajanje stropne ugradne, direktne svjetiljke, izrađene od dekapiranog čelika, elektrostatski plastificiranog s dvostruko paraboličnim rasterom od satiniranog aluminija parenog srebrom (HMP). </t>
  </si>
  <si>
    <t>Izvor: PCB LED moduli velikog svjetlosnog toka, SMD LED srednje snage, SDMC≤3</t>
  </si>
  <si>
    <t>Temperatura boje svjetla (od - do) (CCT), odziv boje (RA): 2950 - 3050 K, (±100K), Ra&gt;80</t>
  </si>
  <si>
    <t>Predspojna sprava: strujno upravljiva, konstantnog izlaza (FO), smještena u kućištu svjetiljke</t>
  </si>
  <si>
    <t xml:space="preserve">Okvirne dimenzije svjetiljke (od - do): L 592 - 602 mm, W 592 - 602 mm, H 50 - 60 mm </t>
  </si>
  <si>
    <t xml:space="preserve">Okvirne dimenzije ugradnje (od - do): L 575 - 585 mm, W 575 - 585 mm, H 65 - 75 mm </t>
  </si>
  <si>
    <t>Ukupni svjetlosni tok (φ - min): 3608 lm</t>
  </si>
  <si>
    <t>Ukupna snaga (P - max): 32,8 W</t>
  </si>
  <si>
    <t>Efikasnost svjetiljke (LEF - min): 110 lm/W</t>
  </si>
  <si>
    <t>Iskoristivost (LOR - min): 100 %</t>
  </si>
  <si>
    <t>Blještanje (UGR - max): 15,5</t>
  </si>
  <si>
    <t>IP zaštita (min): 20</t>
  </si>
  <si>
    <t>Jamstvo na proizvod: Ne manje od 7 godina.</t>
  </si>
  <si>
    <t>Rasvjeta oznake S2 na nacrtu</t>
  </si>
  <si>
    <t>Ukupni svjetlosni tok (φ - min): 3361 lm</t>
  </si>
  <si>
    <t>Ukupna snaga (P - max): 34,3 W</t>
  </si>
  <si>
    <t>Efikasnost svjetiljke (LEF - min): 97 lm/W</t>
  </si>
  <si>
    <t>Blještanje (UGR - max): 17,4</t>
  </si>
  <si>
    <t>Rasvjeta oznake S3 na nacrtu</t>
  </si>
  <si>
    <t>Dobava, montaža i spajanje stropne ugradne, direktne svjetiljke, izrađene od polikarbonata, ojačanog staklenim vlaknima, otpornog na visoke temperature (test usijanom žicom do 850°C) s mikroprizmatičnom difuznom PMMA optikom (DPR). Na predspojnoj napravi svjetiljke moguće je podešavanje jačine struje.</t>
  </si>
  <si>
    <t>Predspojna sprava: strujno upravljiva, konstantnog izlaza (FO), smještena u izdvojenom kućištu</t>
  </si>
  <si>
    <t xml:space="preserve">Okvirne dimenzije svjetiljke (od - do): φ 235 - 245 mm, H 85 - 95 mm </t>
  </si>
  <si>
    <t xml:space="preserve">Okvirne dimenzije ugradnje (od - do): φ 215 - 225 mm, H 105 - 115 mm </t>
  </si>
  <si>
    <t>Ukupni svjetlosni tok (φ - min): 1520 lm</t>
  </si>
  <si>
    <t>Ukupna snaga (P - max): 13 W</t>
  </si>
  <si>
    <t>Efikasnost svjetiljke (LEF - min): 116 lm/W</t>
  </si>
  <si>
    <t>Blještanje (UGR - max): 21,5</t>
  </si>
  <si>
    <t>IP zaštita (min): 44</t>
  </si>
  <si>
    <t>Rasvjeta oznake S4 na nacrtu</t>
  </si>
  <si>
    <t>Dobava, montaža i spajanje stropne ugradne, direktne svjetiljke, izrađene od polikarbonata, ojačanog staklenim vlaknima, otpornog na visoke temperature (test usijanom žicom do 850°C) s visokoučinkovitom optikom s jednolikom distribucijom, širokog snopa svjetla, izrađenom od metaliziranog polikarbonata sa završnim slojem laka i lijevkom od polikarbonata. Na predspojnoj napravi svjetiljke moguće je podešavanje jačine struje.</t>
  </si>
  <si>
    <t>Izvor: LED COB moduli velike snage, SDMC≤3</t>
  </si>
  <si>
    <t xml:space="preserve">Okvirne dimenzije svjetiljke (od - do): φ 235 - 245 mm, H 105 - 115 mm </t>
  </si>
  <si>
    <t xml:space="preserve">Okvirne dimenzije ugradnje (od - do): φ 215 - 225 mm, H 125 - 135 mm </t>
  </si>
  <si>
    <t>Ukupni svjetlosni tok (φ - min): 2436 lm</t>
  </si>
  <si>
    <t>Ukupna snaga (P - max): 16 W</t>
  </si>
  <si>
    <t>Efikasnost svjetiljke (LEF - min): 152 lm/W</t>
  </si>
  <si>
    <t>Blještanje (UGR - max): 16,7</t>
  </si>
  <si>
    <t>Rasvjeta oznake U1 na nacrtu</t>
  </si>
  <si>
    <t>Dobava, motaža i spajanje rasvjetnog upravljača koji omogućuje spajanje do 4DALIeco LS/PD ili 6 DALI LS/PD LI senzora. Moguća prilagodba pojedinačnih parametara pomoću pametnog telefona.</t>
  </si>
  <si>
    <t>Za uredsku rasvjetu, učionice, prostorije za vježbanje i hodnike te strop ili nezavisnu instalaciju pomoću ECO CI KIT-a.</t>
  </si>
  <si>
    <t>Snaga sustava: 4W</t>
  </si>
  <si>
    <t>Okvirne dimenzije (od - do): L 155 - 165 mm, W 30 - 40 mm, H 35 - 45 mm</t>
  </si>
  <si>
    <t>Jamstvo na proizvod: Ne manje od 2 godine.</t>
  </si>
  <si>
    <t>Rasvjeta oznake P1 na nacrtu</t>
  </si>
  <si>
    <t>Rasvjeta oznake P2 na nacrtu</t>
  </si>
  <si>
    <t>Rasvjeta oznake EM1 na nacrtu</t>
  </si>
  <si>
    <t>podžbukna kutija 5 modula  - 1 kom</t>
  </si>
  <si>
    <t>priključnica 230V,2P+E bijela  - 4 kom</t>
  </si>
  <si>
    <t>nosač 5M  - 1 kom</t>
  </si>
  <si>
    <t>okvir bijeli 5M  - 1 kom</t>
  </si>
  <si>
    <t xml:space="preserve">podžbukna kutija 3 modula  - 1 kom </t>
  </si>
  <si>
    <t>priključnica 230V,2P+E bijela  - 3 kom</t>
  </si>
  <si>
    <t>nosač 3M  - 1 kom</t>
  </si>
  <si>
    <t>okvir bijeli 3M  - 1 kom</t>
  </si>
  <si>
    <t>Uključivo nosači i ovjesi.</t>
  </si>
  <si>
    <t>Dobava i ugradnja radijatorskih termostatskih ventila DN15, namjenjeni za upotrebu u sustavima grijanja s dvije cijevi.</t>
  </si>
  <si>
    <t>Dobava i ugradnja termostatske glave za radijatorski ventil radijatora.</t>
  </si>
  <si>
    <t>Dobava i ugradnja radijatorske ispusne slavine 1/2", PVC.</t>
  </si>
  <si>
    <t>Dobava i postava novih ventilskih čeličnih radijatora, s ravnom prednjom pločom i plastifikacijom u crnu boju.</t>
  </si>
  <si>
    <t>Visina članka 90 cm</t>
  </si>
  <si>
    <t>Tip 33</t>
  </si>
  <si>
    <t>ukupna snaga cca 4170 W</t>
  </si>
  <si>
    <t>Demontaža postojećeg Cu/Fe razvoda ogrijevnog medija demontiranih radijatora na mjestima sanacije dimenzije od NO15 mm do NO 40mm s izolacijom (dvocijevni sustav),  uključivo skidanje izolacije sa cijevi,  iznošenje iz objekta, te odvoz na gradsku deponiju po nalogu investitora i nadzornog inženjera.</t>
  </si>
  <si>
    <t>Dobava i ugradnja bakrenog cjevovoda prema EN1057  ili jednakovrijedno u kompletu sa fazonskim komadima, MS prelazima, brtvenim i ovjesnim materijalom sljedećih dimenzija i količina:</t>
  </si>
  <si>
    <t>a)Ø15x1,0</t>
  </si>
  <si>
    <t>b)Ø18x1,0</t>
  </si>
  <si>
    <t>Bojanje vidljivih dijelova instalacije temeljnom bojom i dva puta emajl lakom otpornim na toplinu u boju prema želji investitora, uz prethodno čišćenje od hrđe.</t>
  </si>
  <si>
    <t>Dobava i ugradnja automatskog odzračnog ventila.</t>
  </si>
  <si>
    <t>Ø15x1,0</t>
  </si>
  <si>
    <t>Ø18x1,0</t>
  </si>
  <si>
    <t>Dobava i ugradnja fazonskih komada za spiro cijevi, izrađeni iz istog materijala kao što su i same cijevi, dimenzije:</t>
  </si>
  <si>
    <t>Koljena, ØD, 90º</t>
  </si>
  <si>
    <t>Ø100</t>
  </si>
  <si>
    <t>Ø160</t>
  </si>
  <si>
    <t>Prijelazni komadi, Ød/D</t>
  </si>
  <si>
    <t>a)Ø160/Ø100</t>
  </si>
  <si>
    <t>Dobava i ugradnja ovjesnog, pričvrsnog i brtvenog materijala za montažu gore navedenih kanala, te ostali pribor za prihvat razvodnih kanala. Brtve izraditi iz odgovarajućeg negorivog materijala.</t>
  </si>
  <si>
    <t>kg</t>
  </si>
  <si>
    <t>Dobava i ugradnja fleksibine cijevi izrađene iz laminirane AL-folije, ojačanana čeličnom žicom i izolirana s vanjske strane mineralnom vuno u oblozi od AL-folije, debljine 25 mm uključivo dvije obujmice</t>
  </si>
  <si>
    <t>Ugradnja u spušteni strop od mineralnih ploča raster 60x60 cm.</t>
  </si>
  <si>
    <t>Puštanje u rad sustava ventilacije unutar zahvata.</t>
  </si>
  <si>
    <t>SPRINKELR</t>
  </si>
  <si>
    <t>ukupna snaga cca 3159 W</t>
  </si>
  <si>
    <t>Uklonjena betonska galanterija I sav nastali građevinski otpad koji je nastao prilikom izvođenja radova privremeno deponirati na gradilištu te odvosti na gradski deponij.</t>
  </si>
  <si>
    <t>Napomena: na udaljenosti od 1 m od pročelja zgrade ukloniti sve slojeve do donje betonske podloge, uključivo podnu hidroizolaciju. Predviđa se izvedba novog sloja hidroizolacije.</t>
  </si>
  <si>
    <t>Skidanje oštećenog sloja boje na Ab nadozidu. Nakon skidanja sloja boje Ab zid treb očistiti , potom cijelu površinu treba otprašiti I isprati vodom. Uključena priprema podloge odgovarajućem pred premazom.</t>
  </si>
  <si>
    <t>Limeni opšavi se privrmeno demontiraju za potrebe radova na pročeljima unutar zone zahvata</t>
  </si>
  <si>
    <t>U dogovoru i tek po odobrenju investitora odvoz namještaja i opreme na novu lokaciju udaljenosti do 20km.</t>
  </si>
  <si>
    <t>Uključeno je skidanje razvodnih ormarića instalacija unutar građevine i na pročeljima građevine prema potrebi.</t>
  </si>
  <si>
    <t>Svu opremu nakon uklanjanja, a prije odvoza na otpad dati investitoru na uvid i po odabiru predati za daljnju upotrebnu. Maske stropnih ventilokonvektora očistiti i pohraniti za ponovnu uporabu.</t>
  </si>
  <si>
    <t>Predviđeno izmještanje:</t>
  </si>
  <si>
    <t>Privremena demontaža elemenata instalacija s izmještanjem</t>
  </si>
  <si>
    <t>Sva  uklonjena vrata I sva nastali građevinski otpad privremeno deponirti na gradilište te odvesti na gradski deponij udaljen do 20km.</t>
  </si>
  <si>
    <t xml:space="preserve">Rušenje postojećih pregradnih zidova </t>
  </si>
  <si>
    <t>Otucanje unutarnje nestabilne postojeće žbuke i zidnih obloga</t>
  </si>
  <si>
    <t>Ručno otucanje unutarnje nestabilne postojeće žbuke (samo djelomično, po odobrenju nadzornog inženjera) sa zidova od opeke koji se zadržavaju, sa čišćenjem i otprašivanjem. Nakon samo nužnog obijanja žbuke zid očistiti čeličnim četkama, a reške skobama do dubine od 1 cm. Potom cijelu povšinu otprašiti i isprati vodom.</t>
  </si>
  <si>
    <t>Uključeno i skidanje keramičkih pločica sa zidova, te svih drugih zidnih obloga. Također u stavku je uključeno uklanjanje drvene lamperije I kamenih obloga.</t>
  </si>
  <si>
    <t>Betoniranje armiranobetonskog parapetnog zida, u potrebnoj drvenoj oplati koja je uključena u cijenu. AB postojeći parapetni zid treba adekvatno pripremiti i ugraditi anketre od armaturnog željeza za povezivanje.</t>
  </si>
  <si>
    <r>
      <rPr>
        <b/>
        <sz val="8"/>
        <rFont val="Arial"/>
        <family val="2"/>
      </rPr>
      <t>Dobava i izrada grube i fine vapnene produžne žbuke</t>
    </r>
    <r>
      <rPr>
        <sz val="8"/>
        <rFont val="Arial"/>
        <family val="2"/>
      </rPr>
      <t xml:space="preserve"> prema potrebi</t>
    </r>
    <r>
      <rPr>
        <b/>
        <sz val="8"/>
        <rFont val="Arial"/>
        <family val="2"/>
      </rPr>
      <t xml:space="preserve"> </t>
    </r>
    <r>
      <rPr>
        <sz val="8"/>
        <rFont val="Arial"/>
        <family val="2"/>
      </rPr>
      <t>na unutarnjim zidanim površinama i ab površinama, komplet sa svim predradnjama i prethodnim prskanjem cem. špricom, u sloju ukupne debljine cca 2-3 cm.</t>
    </r>
  </si>
  <si>
    <t>dobava i postava gibljivih cijevi za sprinkler instalaciju nakon montaže na nove pozicije u stropu, po potrebi, dužina oko 200cm.</t>
  </si>
  <si>
    <t>Obračun po m2:</t>
  </si>
  <si>
    <t>- podna linijska kanalica u kuhinji cca 200/40</t>
  </si>
  <si>
    <t>Dobava i ugradnja na mjestima prethodno uklonjenjih slojeva poda.</t>
  </si>
  <si>
    <t>Dobava i ugradnja novih poklopaca postojećih šahtova u zoni gdje se mijenjaju podne obloge. Postojeći poklopci se mjenjaju s novim poklopcima na koje dolazi tepison kao zavšna obloga.</t>
  </si>
  <si>
    <t>Poklopac mora biti inox ili aluminij, ispunjen betonom odgovarajuće kvalitete kako bi postigao deklarirani razred opterećenja, do potreben visine za ugradnju završne podne obloge u visini okolnog poda.</t>
  </si>
  <si>
    <t>3. Završna dekorativna silikatna žbuka, zrno 0 do 0.5mm - glatka fasada</t>
  </si>
  <si>
    <t>2. Završna dekorativna silikatna žbuka, zrno 0 do 0.5mm - glatka fasada</t>
  </si>
  <si>
    <r>
      <t>Dobava, doprema i polaganje  kamenih ploča na pod unutarnjih prostorija od</t>
    </r>
    <r>
      <rPr>
        <b/>
        <sz val="8"/>
        <rFont val="Arial"/>
        <family val="2"/>
      </rPr>
      <t xml:space="preserve"> prirodnog kamena kao postojeći, d= 2 cm, dimenzije kao postojeći.</t>
    </r>
  </si>
  <si>
    <t xml:space="preserve">računalna priključnica UTP RJ45 CAT 6A, kabel cca 50m  - 2 kom </t>
  </si>
  <si>
    <r>
      <t xml:space="preserve">Dobava i ugradnja izolacije </t>
    </r>
    <r>
      <rPr>
        <b/>
        <sz val="8"/>
        <rFont val="Arial"/>
        <family val="2"/>
      </rPr>
      <t>cjevovoda</t>
    </r>
    <r>
      <rPr>
        <b/>
        <sz val="8"/>
        <color rgb="FFFF0000"/>
        <rFont val="Arial"/>
        <family val="2"/>
      </rPr>
      <t xml:space="preserve"> </t>
    </r>
    <r>
      <rPr>
        <b/>
        <sz val="8"/>
        <rFont val="Arial"/>
        <family val="2"/>
      </rPr>
      <t>sa</t>
    </r>
    <r>
      <rPr>
        <sz val="8"/>
        <rFont val="Arial"/>
        <family val="2"/>
      </rPr>
      <t xml:space="preserve"> </t>
    </r>
    <r>
      <rPr>
        <b/>
        <sz val="8"/>
        <rFont val="Arial"/>
        <family val="2"/>
      </rPr>
      <t>izolacijom minimalne debljine 13mm</t>
    </r>
    <r>
      <rPr>
        <sz val="8"/>
        <rFont val="Arial"/>
        <family val="2"/>
      </rPr>
      <t xml:space="preserve"> s parnom branom koja ima zatvorene ćelije s otporom difuziji vodene pare μ≥10.000, koja pri izgaranju ne stvara otrovni plin i samougasiva je, klase B1 prema HRN DIN 4102 ili jednakovrijedno. Komplet s potrebnim materijalom za montažu (originalno ljepilo, samoljepive trake i sl.).</t>
    </r>
  </si>
  <si>
    <t>Ø200</t>
  </si>
  <si>
    <t>Dobava i ugradnja završnih maski i distributora za stropne ventilkovekotore (upuh, ispuh zraka), prema pozicijama na nacrtu i stvarnom stanju.</t>
  </si>
  <si>
    <t>Pražnjenje mreže prije radova na siprkler sustavu</t>
  </si>
  <si>
    <t>Punjenje mreže nakon radova montaže</t>
  </si>
  <si>
    <t>Testiranje sustava</t>
  </si>
  <si>
    <t>Uklanjanje postojećih instalacija unutarnjeg prostora</t>
  </si>
  <si>
    <t>Demontaža fasadne ALU stijene</t>
  </si>
  <si>
    <t>Demontaža fasadne ALU stijene.</t>
  </si>
  <si>
    <t>Stijena se sastoji od fiksnog dijela, dvokilnih zaokretnih vrata i otklopnog nadsvjetla.</t>
  </si>
  <si>
    <t>Dimenzije stijene cca 200x271 cm, oznaka na tlocrtu 1</t>
  </si>
  <si>
    <r>
      <rPr>
        <b/>
        <sz val="8"/>
        <rFont val="Arial"/>
        <family val="2"/>
      </rPr>
      <t>Privremeno skidanje postojećih limarskih opšava i žlijebova sa građevine.</t>
    </r>
    <r>
      <rPr>
        <sz val="8"/>
        <rFont val="Arial"/>
        <family val="2"/>
      </rPr>
      <t xml:space="preserve"> </t>
    </r>
  </si>
  <si>
    <t xml:space="preserve">Izrada, dobava i montaža  vanjske aluminijske stijene </t>
  </si>
  <si>
    <t>Stijena se postavlja na istočno pročelje na poziciju prethodno uklonjenje ALU stijene.</t>
  </si>
  <si>
    <t>Dimenzija stijene cca 2000x271 cm. Stijena se sastoji od 2 4 fiksna polja u doljnoj zoni, 2 fiksna nadsvjetla i 2 otklopna nadsvijetla.</t>
  </si>
  <si>
    <t>Stijenu napraviti prema postojećoj.</t>
  </si>
  <si>
    <t>U količinu uračunat dodatak na složenost pročelja i špalete i nikakav drugi dodatak u obračunu neće se priznati.</t>
  </si>
  <si>
    <t>Sastavni dio stavke je prethodno gletanje površina.</t>
  </si>
  <si>
    <t xml:space="preserve">- Dobava i polaganje instalacijskih kanala i PVC cijevi u/na zid </t>
  </si>
  <si>
    <t>- Dobava i montaža PVC kabelskih nosača, komplet sa spojnim i učvrsnim priborom</t>
  </si>
  <si>
    <t>- Dobava i montaža kabelskih polica komplet sa svim spojnim i ovjesnim priborom i materijalom (spojnice, koljena, nastavci , poklopci, vijci, matice, nazubljene pločice, boja)</t>
  </si>
  <si>
    <t>- Dobava, polaganje, spajanje i pogonsko priključenje kabela i instalacijskih vodova po instalacijskim kanalima i PVC cijevima</t>
  </si>
  <si>
    <t>Sastavni dio stavke su dobave i montaže potrebne za dovođenej elemenata stavke do pune funkcionalnosti:</t>
  </si>
  <si>
    <t>g)</t>
  </si>
  <si>
    <t>priključnica p/ž; 16 A, 250 V, 2p+E</t>
  </si>
  <si>
    <t>KERAMIČARSKI RADOVI - ukupno</t>
  </si>
  <si>
    <t>6.</t>
  </si>
  <si>
    <t>Dobava i postava keramičkih pločica na zid čajen kuhinje - između kuhinjskih elemenata</t>
  </si>
  <si>
    <t>Opločenje zidova glaziranim pločicama I. klase.</t>
  </si>
  <si>
    <t>Pločice veličine cca 10x30 cm.</t>
  </si>
  <si>
    <t xml:space="preserve">Postava pločica koristeći deformabilno ljepilo na bazi cementa na podlogu pripremljneu prema uputi proizvođača.                                                                                                    </t>
  </si>
  <si>
    <t xml:space="preserve">Fugiranje koristeći masu za fugiranje na bazi cementa. Pločice polagati fugu na fugu s podom, s paralelenim reškama. Fuge izvesti minimalne širine, u nepropusnoj izvedbi. </t>
  </si>
  <si>
    <t>Brtvljenje radnih reški sa odgovarajućim sanitarnim brtvilom. .</t>
  </si>
  <si>
    <t>Spojeve svih ravnina umjesto fug mase izvesti silikonskom masom za brtvljenje, u boji fuge.</t>
  </si>
  <si>
    <t xml:space="preserve">Uključivo obrada rubova i lomova ploha, te spoj na susjedne plohe i elemente u sklopu zida. Detaljan način slaganja, veličina pločica i izbor materijala po izboru projektanta. Sva potrebna  prilagođenja i podešavanja u cijeni. </t>
  </si>
  <si>
    <t>Uključeno silikoniranje unutarnjih uglova na spojevima ploha trajno elastičnim kitom.</t>
  </si>
  <si>
    <t xml:space="preserve">U stavci uključena dobava i postava aluminijskih L profila za otvorene kuteve. </t>
  </si>
  <si>
    <t xml:space="preserve">U cijenu uključen sav potreban materijal sa radom, rezanjem, pripasavanjem i fugiranjem pločica masom za fugiranje </t>
  </si>
  <si>
    <t>Obračun po m2 postavljenih pločica.</t>
  </si>
  <si>
    <t>Zidovi se oblažu između kuhinjskih elemenata - od 80cm iznad poda do 150 cm iznad poda. Ukupna visina polaganja 70 cm.</t>
  </si>
  <si>
    <t>Dobava i montaža čeličnih pocinčanih cijevi, za radni pritisak od 10 bara. Uračunat prijenos, spojni materijal, materijal potreban za učvršćenje odnosno ovješenje cjevovoda te materijal za izolaciju cjevovoda.  Cijevi u prostoru oviti izolacijom. Zidni usjeci su uključeni u dužinu cijevi. Sve fitinge i fazonske komade uključiti u cijenu stavke.</t>
  </si>
  <si>
    <t>Izrada spoja na posotjeći razvod hladne vode, tople vode i recirkulacije. Uključeni svi spojni elementi, oprema, materijal i rad.</t>
  </si>
  <si>
    <t xml:space="preserve">Dobava, montaža i spajanje stropne djelomično ugradne svjetiljke nužne rasvjete za označavanje smjerokaza evakuacije, izrađene od polikarbonata. Opći uvjeti i norme: Proizvedena sukladno standardu proizvodnje HRN EN 60598-1:2008 (CEI 34.21), HRN EN 62384:2008, HRN EN 62384:2008 i HRN EN 50172:2008. Napajanje: 220÷240VAC/50÷60Hz. Elektronička predspojna naprava sa vlastitim napajanjem, sa inverterom za nužnu rasvjetu u pripravnom modu rada i hermetički zatvorenom hibridnom (LiFePO4) baterijom, bez održavanja, s elektronskom zaštitom protiv potpunog pražnjenja baterije, sukladno normi HRN EN 60598-2-22:2008, 2P+T priključne stezaljke za max. presjek kabela 2.5mm². Rasvjetno tijelo je u skladu sa HRN EN 60598-1, HRN EN 60598-2-22, HRN EN 1838, HRN EN 50172 standardima. </t>
  </si>
  <si>
    <t xml:space="preserve">Kromatska tolerancija (MacAdam) 4. Životni vijek izvora u normalnim ambijentalnim uvjetima na 25°C L70=50.000  sati. Svjetiljka je opremljena autotest funkcijom. Ukupna snaga sustava: 2W. Autonomija: 3h, kombinirani spoj. Smjerokaz evakuacije: DOLJE, vidljiv sa 25m, prema normi. Mehanička zaštita: IP65. </t>
  </si>
  <si>
    <t>Kromatska tolerancija (MacAdam) 4. Životni vijek izvora u normalnim ambijentalnim uvjetima na 25°C L70=50.000  sati. Svjetiljka je opremljena autotest funkcijom. Ukupna snaga sustava: 2W. Autonomija: 3h, kombinirani spoj. Smjerokaz evakuacije: LIJEVO-DESNO, vidljiv sa 25m, prema normi. Mehanička zaštita: IP65.</t>
  </si>
  <si>
    <t xml:space="preserve">Dobava, montaža i spajanje stropne ugradne svjetiljke nužne rasvjete izrađene od polikarbonata. Opći uvjeti i norme: Proizvedena sukladno standardu proizvodnje HRN EN 60598-1:2008 (CEI 34.21), HRN EN 62384:2008, HRN EN 62384:2008 i HRN EN 50172:2008. Napajanje: 220÷240VAC/50÷60Hz. Elektronička predspojna naprava sa vlastitim napajanjem, sa inverterom za nužnu rasvjetu u pripravnom modu rada i hermetički zatvorenom hibridnom (LiFePO4) baterijom, bez održavanja, s elektronskom zaštitom protiv potpunog pražnjenja baterije, sukladno normi HRN EN 60598-2-22:2008, 2P+T priključne stezaljke za max. presjek kabela 2.5mm². Rasvjetno tijelo je u skladu sa HRN EN 60598-1, HRN EN 60598-2-22, HRN EN 1838, HRN EN 50172 standardima. </t>
  </si>
  <si>
    <t xml:space="preserve">Kromatska tolerancija (MacAdam) 4. Životni vijek izvora u normalnim ambijentalnim uvjetima na 25°C L70=50.000  sati. Svjetiljka je opremljena autotest funkcijom. Snaga i svjetlosni tok: 2W ~ 200lm. Autonomija: 3h. Optika: PC leća, optika za otvorene prostore (O) - Minimalno 1 lx prema HRN EN 1838 standardu. Mehanička zaštita: IP20. </t>
  </si>
  <si>
    <t>- jednostruka potkonstrukcija od pocinčanih čeličnih UW i CW profila širine 75 mm s osnim razmakom CW profila 62,5 cm  i ispuna međuprostora izolacijskim slojem od kamene mineralne vune (30kg/m3), debljine 8 cm</t>
  </si>
  <si>
    <t xml:space="preserve"> građevinskih, obrtničkih i instalaterskih radova </t>
  </si>
  <si>
    <t>- RADOVI NA PRENAMJENI PROSTORA U ZGRADI SRCA</t>
  </si>
  <si>
    <t xml:space="preserve">PRILOG 1. - TEHNIČKA SPECIFIKACIJA I TROŠKOVNIK </t>
  </si>
  <si>
    <t xml:space="preserve"> građevinskih, obrtničkih i instalaterskih radova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</si>
</sst>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0\ &quot;kn&quot;;[Red]\-#,##0\ &quot;kn&quot;"/>
    <numFmt numFmtId="8" formatCode="#,##0.00\ &quot;kn&quot;;[Red]\-#,##0.00\ &quot;kn&quot;"/>
    <numFmt numFmtId="44" formatCode="_-* #,##0.00\ &quot;kn&quot;_-;\-* #,##0.00\ &quot;kn&quot;_-;_-* &quot;-&quot;??\ &quot;kn&quot;_-;_-@_-"/>
    <numFmt numFmtId="43" formatCode="_-* #,##0.00_-;\-* #,##0.00_-;_-* &quot;-&quot;??_-;_-@_-"/>
    <numFmt numFmtId="164" formatCode="_-* #,##0.00\ _k_n_-;\-* #,##0.00\ _k_n_-;_-* &quot;-&quot;??\ _k_n_-;_-@_-"/>
    <numFmt numFmtId="165" formatCode="_(* #,##0.00_);_(* \(#,##0.00\);_(* &quot;-&quot;??_);_(@_)"/>
    <numFmt numFmtId="166" formatCode="#,##0.00_ ;[Red]\-#,##0.00\ "/>
    <numFmt numFmtId="167" formatCode="#,##0_ ;[Red]\-#,##0\ "/>
    <numFmt numFmtId="168" formatCode="_-* #,##0.00\ _k_n_-;\-* #,##0.00\ _k_n_-;_-* \-??\ _k_n_-;_-@_-"/>
    <numFmt numFmtId="169" formatCode="General\."/>
    <numFmt numFmtId="170" formatCode="#,##0.00\ [$kn-41A]"/>
    <numFmt numFmtId="171" formatCode="#,###[$/-41A]"/>
    <numFmt numFmtId="172" formatCode="0.0"/>
  </numFmts>
  <fonts count="87">
    <font>
      <sz val="10"/>
      <name val="Arial"/>
    </font>
    <font>
      <sz val="11"/>
      <color theme="1"/>
      <name val="Calibri"/>
      <family val="2"/>
      <scheme val="minor"/>
    </font>
    <font>
      <sz val="11"/>
      <color theme="1"/>
      <name val="Calibri"/>
      <family val="2"/>
      <scheme val="minor"/>
    </font>
    <font>
      <sz val="10"/>
      <name val="Arial"/>
      <family val="2"/>
      <charset val="238"/>
    </font>
    <font>
      <sz val="10"/>
      <name val="Arial"/>
      <family val="2"/>
      <charset val="238"/>
    </font>
    <font>
      <sz val="10"/>
      <name val="Arial"/>
      <family val="2"/>
      <charset val="238"/>
    </font>
    <font>
      <sz val="8"/>
      <name val="Arial"/>
      <family val="2"/>
    </font>
    <font>
      <b/>
      <sz val="8"/>
      <name val="Arial"/>
      <family val="2"/>
    </font>
    <font>
      <b/>
      <sz val="10"/>
      <name val="Arial"/>
      <family val="2"/>
    </font>
    <font>
      <sz val="9"/>
      <name val="Arial"/>
      <family val="2"/>
    </font>
    <font>
      <sz val="6"/>
      <name val="Arial"/>
      <family val="2"/>
    </font>
    <font>
      <sz val="10"/>
      <name val="Helvetica"/>
      <family val="2"/>
    </font>
    <font>
      <sz val="12"/>
      <name val="Arial CE"/>
    </font>
    <font>
      <sz val="8"/>
      <name val="Arial"/>
      <family val="2"/>
    </font>
    <font>
      <sz val="7"/>
      <name val="Arial"/>
      <family val="2"/>
    </font>
    <font>
      <b/>
      <sz val="7"/>
      <name val="Arial"/>
      <family val="2"/>
    </font>
    <font>
      <vertAlign val="superscript"/>
      <sz val="8"/>
      <name val="Arial"/>
      <family val="2"/>
    </font>
    <font>
      <u/>
      <sz val="8"/>
      <name val="Arial"/>
      <family val="2"/>
    </font>
    <font>
      <b/>
      <i/>
      <sz val="8"/>
      <name val="Arial"/>
      <family val="2"/>
    </font>
    <font>
      <i/>
      <sz val="8"/>
      <name val="Arial"/>
      <family val="2"/>
    </font>
    <font>
      <sz val="12"/>
      <name val="Arial"/>
      <family val="2"/>
    </font>
    <font>
      <sz val="11"/>
      <name val="Calibri"/>
      <family val="2"/>
    </font>
    <font>
      <b/>
      <sz val="11"/>
      <name val="Calibri"/>
      <family val="2"/>
    </font>
    <font>
      <vertAlign val="subscript"/>
      <sz val="8"/>
      <name val="Arial"/>
      <family val="2"/>
    </font>
    <font>
      <sz val="10"/>
      <name val="Arial"/>
      <family val="2"/>
      <charset val="238"/>
    </font>
    <font>
      <sz val="9"/>
      <name val="Calibri"/>
      <family val="2"/>
    </font>
    <font>
      <sz val="11"/>
      <color indexed="8"/>
      <name val="Calibri"/>
      <family val="2"/>
    </font>
    <font>
      <b/>
      <sz val="10"/>
      <name val="Calibri"/>
      <family val="2"/>
    </font>
    <font>
      <sz val="10"/>
      <name val="ISOCPEUR"/>
      <family val="2"/>
    </font>
    <font>
      <sz val="10"/>
      <name val="Tahoma"/>
      <family val="2"/>
    </font>
    <font>
      <sz val="12"/>
      <name val="HRHelvetica"/>
    </font>
    <font>
      <b/>
      <sz val="11"/>
      <color indexed="63"/>
      <name val="Calibri"/>
      <family val="2"/>
    </font>
    <font>
      <b/>
      <sz val="18"/>
      <color indexed="56"/>
      <name val="Cambria"/>
      <family val="2"/>
    </font>
    <font>
      <sz val="11"/>
      <color indexed="10"/>
      <name val="Calibri"/>
      <family val="2"/>
    </font>
    <font>
      <sz val="10"/>
      <name val="Arial"/>
      <family val="2"/>
      <charset val="238"/>
    </font>
    <font>
      <sz val="10"/>
      <name val="MS Sans Serif"/>
      <family val="2"/>
    </font>
    <font>
      <sz val="10"/>
      <name val="Myriad Pro"/>
      <family val="2"/>
    </font>
    <font>
      <sz val="10"/>
      <name val="Arial CE"/>
    </font>
    <font>
      <sz val="10"/>
      <name val="Arial"/>
      <family val="2"/>
      <charset val="238"/>
    </font>
    <font>
      <sz val="12"/>
      <name val="Times"/>
      <family val="1"/>
    </font>
    <font>
      <sz val="11"/>
      <name val="Arial"/>
      <family val="1"/>
    </font>
    <font>
      <sz val="11"/>
      <color theme="1"/>
      <name val="Calibri"/>
      <family val="2"/>
      <scheme val="minor"/>
    </font>
    <font>
      <sz val="11"/>
      <color rgb="FF006100"/>
      <name val="Calibri"/>
      <family val="2"/>
      <scheme val="minor"/>
    </font>
    <font>
      <sz val="9"/>
      <name val="Calibri"/>
      <family val="2"/>
      <scheme val="minor"/>
    </font>
    <font>
      <b/>
      <sz val="10"/>
      <color theme="1"/>
      <name val="Calibri"/>
      <family val="2"/>
      <scheme val="minor"/>
    </font>
    <font>
      <sz val="10"/>
      <color theme="1"/>
      <name val="Myriad Pro"/>
      <family val="2"/>
    </font>
    <font>
      <sz val="11"/>
      <color theme="1"/>
      <name val="Arial"/>
      <family val="2"/>
    </font>
    <font>
      <b/>
      <sz val="10"/>
      <name val="Calibri"/>
      <family val="2"/>
      <scheme val="minor"/>
    </font>
    <font>
      <sz val="7"/>
      <color rgb="FFFF0000"/>
      <name val="Arial"/>
      <family val="2"/>
    </font>
    <font>
      <b/>
      <sz val="8"/>
      <color rgb="FFFF0000"/>
      <name val="Arial"/>
      <family val="2"/>
    </font>
    <font>
      <sz val="8"/>
      <color rgb="FFFF0000"/>
      <name val="Arial"/>
      <family val="2"/>
    </font>
    <font>
      <sz val="8"/>
      <color theme="1"/>
      <name val="Arial"/>
      <family val="2"/>
    </font>
    <font>
      <sz val="8"/>
      <name val="Arial"/>
      <family val="2"/>
      <charset val="238"/>
    </font>
    <font>
      <sz val="10"/>
      <name val="Arial"/>
      <family val="2"/>
      <charset val="238"/>
    </font>
    <font>
      <sz val="12"/>
      <name val="Arial"/>
      <family val="2"/>
      <charset val="238"/>
    </font>
    <font>
      <sz val="10"/>
      <name val="Arial"/>
      <family val="2"/>
      <charset val="238"/>
    </font>
    <font>
      <sz val="10"/>
      <name val="Arial"/>
      <family val="2"/>
    </font>
    <font>
      <sz val="10"/>
      <name val="Helv"/>
    </font>
    <font>
      <u/>
      <sz val="10"/>
      <color indexed="12"/>
      <name val="Arial"/>
      <family val="2"/>
      <charset val="238"/>
    </font>
    <font>
      <sz val="10"/>
      <name val="Helvetica"/>
      <family val="2"/>
    </font>
    <font>
      <sz val="10"/>
      <name val="Arial CE"/>
      <charset val="238"/>
    </font>
    <font>
      <sz val="10"/>
      <name val="Helvetica"/>
      <family val="2"/>
    </font>
    <font>
      <sz val="10"/>
      <name val="Arial"/>
      <family val="2"/>
      <charset val="238"/>
    </font>
    <font>
      <sz val="11"/>
      <color rgb="FF9C0006"/>
      <name val="Calibri"/>
      <family val="2"/>
      <charset val="238"/>
      <scheme val="minor"/>
    </font>
    <font>
      <sz val="10"/>
      <color indexed="8"/>
      <name val="Arial"/>
      <family val="2"/>
      <charset val="238"/>
    </font>
    <font>
      <sz val="8"/>
      <color indexed="8"/>
      <name val="Arial"/>
      <family val="2"/>
    </font>
    <font>
      <u/>
      <sz val="10"/>
      <color theme="11"/>
      <name val="Arial"/>
      <family val="2"/>
    </font>
    <font>
      <sz val="10"/>
      <name val="Arial"/>
      <family val="2"/>
    </font>
    <font>
      <sz val="16"/>
      <name val="Arial"/>
      <family val="2"/>
    </font>
    <font>
      <b/>
      <sz val="18"/>
      <name val="Arial"/>
      <family val="2"/>
    </font>
    <font>
      <b/>
      <sz val="16"/>
      <name val="Arial"/>
      <family val="2"/>
    </font>
    <font>
      <sz val="5"/>
      <name val="Arial"/>
      <family val="2"/>
    </font>
    <font>
      <sz val="11"/>
      <color indexed="8"/>
      <name val="Calibri"/>
      <family val="2"/>
      <charset val="238"/>
    </font>
    <font>
      <sz val="8"/>
      <color rgb="FF7030A0"/>
      <name val="Arial"/>
      <family val="2"/>
    </font>
    <font>
      <b/>
      <sz val="9"/>
      <name val="Arial"/>
      <family val="2"/>
    </font>
    <font>
      <sz val="8"/>
      <color rgb="FF000000"/>
      <name val="Arial"/>
      <family val="2"/>
    </font>
    <font>
      <sz val="12"/>
      <name val="Arial CE"/>
      <charset val="238"/>
    </font>
    <font>
      <sz val="8"/>
      <color indexed="63"/>
      <name val="Arial"/>
      <family val="2"/>
    </font>
    <font>
      <sz val="9"/>
      <name val="Arial"/>
      <family val="2"/>
      <charset val="238"/>
    </font>
    <font>
      <sz val="10"/>
      <name val="Arial"/>
      <family val="2"/>
    </font>
    <font>
      <b/>
      <sz val="8"/>
      <name val="Arial"/>
      <family val="2"/>
      <charset val="238"/>
    </font>
    <font>
      <sz val="11"/>
      <color indexed="17"/>
      <name val="Calibri"/>
      <family val="2"/>
    </font>
    <font>
      <sz val="8"/>
      <color rgb="FF00B050"/>
      <name val="Arial"/>
      <family val="2"/>
    </font>
    <font>
      <sz val="7"/>
      <color rgb="FF00B050"/>
      <name val="Arial"/>
      <family val="2"/>
    </font>
    <font>
      <sz val="8"/>
      <color indexed="8"/>
      <name val="Arial"/>
      <family val="2"/>
      <charset val="238"/>
    </font>
    <font>
      <sz val="12"/>
      <name val="Arial Narrow"/>
      <family val="2"/>
      <charset val="238"/>
    </font>
    <font>
      <sz val="11"/>
      <color rgb="FFFF0000"/>
      <name val="Calibri"/>
      <family val="2"/>
    </font>
  </fonts>
  <fills count="11">
    <fill>
      <patternFill patternType="none"/>
    </fill>
    <fill>
      <patternFill patternType="gray125"/>
    </fill>
    <fill>
      <patternFill patternType="solid">
        <fgColor indexed="44"/>
      </patternFill>
    </fill>
    <fill>
      <patternFill patternType="solid">
        <fgColor indexed="22"/>
      </patternFill>
    </fill>
    <fill>
      <patternFill patternType="solid">
        <fgColor indexed="26"/>
      </patternFill>
    </fill>
    <fill>
      <patternFill patternType="solid">
        <fgColor rgb="FFC6EFCE"/>
      </patternFill>
    </fill>
    <fill>
      <patternFill patternType="solid">
        <fgColor rgb="FFFFC7CE"/>
      </patternFill>
    </fill>
    <fill>
      <patternFill patternType="solid">
        <fgColor indexed="8"/>
        <bgColor indexed="64"/>
      </patternFill>
    </fill>
    <fill>
      <patternFill patternType="solid">
        <fgColor rgb="FFFFFF00"/>
        <bgColor indexed="64"/>
      </patternFill>
    </fill>
    <fill>
      <patternFill patternType="solid">
        <fgColor rgb="FF00B0F0"/>
        <bgColor indexed="64"/>
      </patternFill>
    </fill>
    <fill>
      <patternFill patternType="solid">
        <fgColor indexed="42"/>
      </patternFill>
    </fill>
  </fills>
  <borders count="24">
    <border>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bottom/>
      <diagonal/>
    </border>
    <border>
      <left/>
      <right/>
      <top/>
      <bottom style="thin">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bottom/>
      <diagonal/>
    </border>
    <border>
      <left style="hair">
        <color auto="1"/>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auto="1"/>
      </top>
      <bottom style="thin">
        <color indexed="64"/>
      </bottom>
      <diagonal/>
    </border>
  </borders>
  <cellStyleXfs count="413">
    <xf numFmtId="0" fontId="0" fillId="0" borderId="0"/>
    <xf numFmtId="0" fontId="26" fillId="2" borderId="0" applyNumberFormat="0" applyBorder="0" applyAlignment="0" applyProtection="0"/>
    <xf numFmtId="0" fontId="5" fillId="4" borderId="1" applyNumberFormat="0" applyFont="0" applyAlignment="0" applyProtection="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8" fontId="5" fillId="0" borderId="0" applyFill="0" applyBorder="0" applyAlignment="0" applyProtection="0"/>
    <xf numFmtId="164" fontId="26"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Fill="0" applyBorder="0" applyAlignment="0" applyProtection="0"/>
    <xf numFmtId="164" fontId="5" fillId="0" borderId="0" applyFill="0" applyBorder="0" applyAlignment="0" applyProtection="0"/>
    <xf numFmtId="164" fontId="4" fillId="0" borderId="0" applyFill="0" applyBorder="0" applyAlignment="0" applyProtection="0"/>
    <xf numFmtId="164" fontId="24" fillId="0" borderId="0" applyFont="0" applyFill="0" applyBorder="0" applyAlignment="0" applyProtection="0"/>
    <xf numFmtId="164" fontId="5" fillId="0" borderId="0" applyFill="0" applyBorder="0" applyAlignment="0" applyProtection="0"/>
    <xf numFmtId="164" fontId="5"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42" fillId="5" borderId="0" applyNumberFormat="0" applyBorder="0" applyAlignment="0" applyProtection="0"/>
    <xf numFmtId="0" fontId="31" fillId="3" borderId="2" applyNumberFormat="0" applyAlignment="0" applyProtection="0"/>
    <xf numFmtId="4" fontId="43" fillId="0" borderId="3">
      <alignment horizontal="right" vertical="center" indent="1"/>
      <protection locked="0"/>
    </xf>
    <xf numFmtId="4" fontId="25" fillId="0" borderId="3">
      <alignment horizontal="right" vertical="center" indent="1"/>
      <protection locked="0"/>
    </xf>
    <xf numFmtId="0" fontId="4" fillId="0" borderId="0">
      <alignment horizontal="justify" vertical="top" wrapText="1"/>
    </xf>
    <xf numFmtId="0" fontId="32" fillId="0" borderId="0" applyNumberFormat="0" applyFill="0" applyBorder="0" applyAlignment="0" applyProtection="0"/>
    <xf numFmtId="0" fontId="44" fillId="0" borderId="4">
      <alignment horizontal="left" vertical="center"/>
    </xf>
    <xf numFmtId="0" fontId="44" fillId="0" borderId="0">
      <alignment horizontal="left" vertical="center"/>
    </xf>
    <xf numFmtId="0" fontId="5" fillId="0" borderId="0"/>
    <xf numFmtId="0" fontId="5" fillId="0" borderId="0"/>
    <xf numFmtId="0" fontId="41" fillId="0" borderId="0"/>
    <xf numFmtId="0" fontId="4" fillId="0" borderId="0"/>
    <xf numFmtId="0" fontId="38" fillId="0" borderId="0"/>
    <xf numFmtId="0" fontId="5" fillId="0" borderId="0"/>
    <xf numFmtId="0" fontId="5" fillId="0" borderId="0"/>
    <xf numFmtId="0" fontId="41" fillId="0" borderId="0"/>
    <xf numFmtId="0" fontId="41" fillId="0" borderId="0"/>
    <xf numFmtId="0" fontId="5" fillId="0" borderId="0"/>
    <xf numFmtId="0" fontId="5" fillId="0" borderId="0"/>
    <xf numFmtId="0" fontId="5" fillId="0" borderId="0"/>
    <xf numFmtId="0" fontId="5" fillId="0" borderId="0"/>
    <xf numFmtId="0" fontId="20" fillId="0" borderId="0"/>
    <xf numFmtId="0" fontId="5" fillId="0" borderId="0"/>
    <xf numFmtId="0" fontId="5" fillId="0" borderId="0"/>
    <xf numFmtId="0" fontId="5" fillId="0" borderId="0"/>
    <xf numFmtId="0" fontId="39" fillId="0" borderId="0"/>
    <xf numFmtId="0" fontId="35" fillId="0" borderId="0"/>
    <xf numFmtId="0" fontId="5" fillId="0" borderId="0"/>
    <xf numFmtId="0" fontId="35" fillId="0" borderId="0"/>
    <xf numFmtId="0" fontId="4" fillId="0" borderId="0"/>
    <xf numFmtId="0" fontId="5" fillId="0" borderId="0"/>
    <xf numFmtId="0" fontId="5" fillId="0" borderId="0"/>
    <xf numFmtId="0" fontId="45" fillId="0" borderId="0"/>
    <xf numFmtId="0" fontId="41"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4" fillId="0" borderId="0"/>
    <xf numFmtId="0" fontId="45" fillId="0" borderId="0"/>
    <xf numFmtId="0" fontId="46" fillId="0" borderId="0"/>
    <xf numFmtId="0" fontId="5" fillId="0" borderId="0"/>
    <xf numFmtId="0" fontId="4" fillId="0" borderId="0"/>
    <xf numFmtId="0" fontId="20" fillId="0" borderId="0"/>
    <xf numFmtId="0" fontId="26" fillId="0" borderId="0"/>
    <xf numFmtId="0" fontId="26" fillId="0" borderId="0"/>
    <xf numFmtId="0" fontId="5" fillId="0" borderId="0"/>
    <xf numFmtId="0" fontId="41" fillId="0" borderId="0"/>
    <xf numFmtId="0" fontId="41" fillId="0" borderId="0"/>
    <xf numFmtId="0" fontId="41" fillId="0" borderId="0"/>
    <xf numFmtId="0" fontId="41" fillId="0" borderId="0"/>
    <xf numFmtId="0" fontId="41" fillId="0" borderId="0"/>
    <xf numFmtId="0" fontId="5" fillId="0" borderId="0"/>
    <xf numFmtId="0" fontId="41" fillId="0" borderId="0"/>
    <xf numFmtId="0" fontId="36" fillId="0" borderId="0"/>
    <xf numFmtId="0" fontId="5" fillId="0" borderId="0"/>
    <xf numFmtId="0" fontId="28" fillId="0" borderId="0"/>
    <xf numFmtId="0" fontId="41" fillId="0" borderId="0"/>
    <xf numFmtId="0" fontId="41" fillId="0" borderId="0"/>
    <xf numFmtId="0" fontId="41" fillId="0" borderId="0"/>
    <xf numFmtId="0" fontId="41" fillId="0" borderId="0"/>
    <xf numFmtId="0" fontId="41" fillId="0" borderId="0"/>
    <xf numFmtId="0" fontId="41" fillId="0" borderId="0"/>
    <xf numFmtId="0" fontId="13" fillId="0" borderId="0" applyAlignment="0">
      <alignment horizontal="justify" vertical="top"/>
      <protection locked="0"/>
    </xf>
    <xf numFmtId="0" fontId="20" fillId="0" borderId="0"/>
    <xf numFmtId="0" fontId="5" fillId="0" borderId="0"/>
    <xf numFmtId="0" fontId="20" fillId="0" borderId="0"/>
    <xf numFmtId="0" fontId="41" fillId="0" borderId="0"/>
    <xf numFmtId="0" fontId="41" fillId="0" borderId="0"/>
    <xf numFmtId="0" fontId="29" fillId="0" borderId="0"/>
    <xf numFmtId="0" fontId="5" fillId="0" borderId="0"/>
    <xf numFmtId="0" fontId="40" fillId="0" borderId="0"/>
    <xf numFmtId="0" fontId="5" fillId="0" borderId="0"/>
    <xf numFmtId="0" fontId="45" fillId="0" borderId="0"/>
    <xf numFmtId="0" fontId="41" fillId="0" borderId="0"/>
    <xf numFmtId="0" fontId="37" fillId="0" borderId="0"/>
    <xf numFmtId="0" fontId="5" fillId="0" borderId="0"/>
    <xf numFmtId="0" fontId="30" fillId="0" borderId="0"/>
    <xf numFmtId="0" fontId="5" fillId="0" borderId="0"/>
    <xf numFmtId="0" fontId="5" fillId="0" borderId="0"/>
    <xf numFmtId="0" fontId="5" fillId="0" borderId="0"/>
    <xf numFmtId="0" fontId="30" fillId="0" borderId="0"/>
    <xf numFmtId="0" fontId="4" fillId="0" borderId="0"/>
    <xf numFmtId="0" fontId="21" fillId="0" borderId="0" applyFill="0" applyProtection="0">
      <alignment horizontal="justify" vertical="center" wrapText="1"/>
    </xf>
    <xf numFmtId="0" fontId="11" fillId="0" borderId="0"/>
    <xf numFmtId="0" fontId="4" fillId="0" borderId="0"/>
    <xf numFmtId="0" fontId="33" fillId="0" borderId="0" applyNumberFormat="0" applyFill="0" applyBorder="0" applyAlignment="0" applyProtection="0"/>
    <xf numFmtId="0" fontId="22" fillId="0" borderId="4" applyFill="0">
      <alignment horizontal="left" vertical="center"/>
      <protection locked="0"/>
    </xf>
    <xf numFmtId="4" fontId="47" fillId="0" borderId="4">
      <alignment horizontal="right" vertical="center" indent="1"/>
    </xf>
    <xf numFmtId="4" fontId="27" fillId="0" borderId="4">
      <alignment horizontal="right" vertical="center" indent="1"/>
    </xf>
    <xf numFmtId="0" fontId="6" fillId="0" borderId="0" applyAlignment="0">
      <alignment horizontal="justify" vertical="top"/>
      <protection locked="0"/>
    </xf>
    <xf numFmtId="164"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52" fillId="0" borderId="0" applyAlignment="0">
      <alignment horizontal="justify" vertical="top"/>
      <protection locked="0"/>
    </xf>
    <xf numFmtId="0" fontId="55" fillId="0" borderId="0"/>
    <xf numFmtId="164" fontId="56" fillId="0" borderId="0" applyFont="0" applyFill="0" applyBorder="0" applyAlignment="0" applyProtection="0"/>
    <xf numFmtId="0" fontId="53" fillId="0" borderId="0"/>
    <xf numFmtId="0" fontId="57" fillId="0" borderId="0"/>
    <xf numFmtId="0" fontId="56" fillId="0" borderId="0"/>
    <xf numFmtId="0" fontId="58" fillId="0" borderId="0" applyNumberFormat="0" applyFill="0" applyBorder="0" applyAlignment="0" applyProtection="0">
      <alignment vertical="top"/>
      <protection locked="0"/>
    </xf>
    <xf numFmtId="164" fontId="53" fillId="0" borderId="0" applyFont="0" applyFill="0" applyBorder="0" applyAlignment="0" applyProtection="0"/>
    <xf numFmtId="164" fontId="53" fillId="0" borderId="0" applyFont="0" applyFill="0" applyBorder="0" applyAlignment="0" applyProtection="0"/>
    <xf numFmtId="0" fontId="53" fillId="0" borderId="0"/>
    <xf numFmtId="0" fontId="54" fillId="0" borderId="0"/>
    <xf numFmtId="0" fontId="53" fillId="0" borderId="0"/>
    <xf numFmtId="0" fontId="53" fillId="0" borderId="0"/>
    <xf numFmtId="0" fontId="54" fillId="0" borderId="0"/>
    <xf numFmtId="164" fontId="55"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59" fillId="0" borderId="0"/>
    <xf numFmtId="0" fontId="60" fillId="0" borderId="0"/>
    <xf numFmtId="164" fontId="3" fillId="0" borderId="0" applyFont="0" applyFill="0" applyBorder="0" applyAlignment="0" applyProtection="0"/>
    <xf numFmtId="0" fontId="3" fillId="0" borderId="0"/>
    <xf numFmtId="0" fontId="3" fillId="0" borderId="0"/>
    <xf numFmtId="0" fontId="61" fillId="0" borderId="0"/>
    <xf numFmtId="165" fontId="3" fillId="0" borderId="0" applyFont="0" applyFill="0" applyBorder="0" applyAlignment="0" applyProtection="0"/>
    <xf numFmtId="0" fontId="11" fillId="0" borderId="0"/>
    <xf numFmtId="165" fontId="3" fillId="0" borderId="0" applyFont="0" applyFill="0" applyBorder="0" applyAlignment="0" applyProtection="0"/>
    <xf numFmtId="165" fontId="56" fillId="0" borderId="0" applyFont="0" applyFill="0" applyBorder="0" applyAlignment="0" applyProtection="0"/>
    <xf numFmtId="0" fontId="62" fillId="0" borderId="0"/>
    <xf numFmtId="0" fontId="42" fillId="5" borderId="0" applyNumberFormat="0" applyBorder="0" applyAlignment="0" applyProtection="0"/>
    <xf numFmtId="0" fontId="11" fillId="0" borderId="0"/>
    <xf numFmtId="0" fontId="63" fillId="6" borderId="0" applyNumberFormat="0" applyBorder="0" applyAlignment="0" applyProtection="0"/>
    <xf numFmtId="170" fontId="3" fillId="0" borderId="0"/>
    <xf numFmtId="0" fontId="3" fillId="0" borderId="0"/>
    <xf numFmtId="170" fontId="3" fillId="0" borderId="0"/>
    <xf numFmtId="0" fontId="64" fillId="0" borderId="0"/>
    <xf numFmtId="0" fontId="11" fillId="0" borderId="0"/>
    <xf numFmtId="0" fontId="3" fillId="0" borderId="0"/>
    <xf numFmtId="0" fontId="60" fillId="0" borderId="0"/>
    <xf numFmtId="0" fontId="3" fillId="0" borderId="0"/>
    <xf numFmtId="0" fontId="51" fillId="0" borderId="0">
      <alignment horizontal="justify" vertical="top" wrapText="1"/>
    </xf>
    <xf numFmtId="164" fontId="51"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xf numFmtId="0" fontId="3" fillId="4" borderId="1" applyNumberFormat="0" applyFont="0" applyAlignment="0" applyProtection="0"/>
    <xf numFmtId="164" fontId="3" fillId="0" borderId="0" applyFont="0" applyFill="0" applyBorder="0" applyAlignment="0" applyProtection="0"/>
    <xf numFmtId="168" fontId="3"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lignment horizontal="justify" vertical="top" wrapText="1"/>
    </xf>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56" fillId="0" borderId="0"/>
    <xf numFmtId="0" fontId="56"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6" fillId="0" borderId="0"/>
    <xf numFmtId="0" fontId="2" fillId="0" borderId="0"/>
    <xf numFmtId="0" fontId="72" fillId="0" borderId="0">
      <alignment horizontal="left" vertical="top" wrapText="1"/>
    </xf>
    <xf numFmtId="0" fontId="3"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76" fillId="0" borderId="0"/>
    <xf numFmtId="0" fontId="12" fillId="0" borderId="0"/>
    <xf numFmtId="0" fontId="3" fillId="0" borderId="0"/>
    <xf numFmtId="0" fontId="1" fillId="0" borderId="0"/>
    <xf numFmtId="43" fontId="79" fillId="0" borderId="0" applyFont="0" applyFill="0" applyBorder="0" applyAlignment="0" applyProtection="0"/>
    <xf numFmtId="9" fontId="79"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ont="0" applyFill="0" applyBorder="0" applyAlignment="0" applyProtection="0"/>
    <xf numFmtId="164" fontId="3"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81" fillId="10" borderId="0" applyNumberFormat="0" applyBorder="0" applyAlignment="0" applyProtection="0"/>
    <xf numFmtId="0" fontId="42"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6" fillId="0" borderId="0" applyFont="0" applyFill="0" applyBorder="0" applyAlignment="0" applyProtection="0"/>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6" fillId="0" borderId="0" applyFont="0" applyFill="0" applyBorder="0" applyAlignment="0" applyProtection="0"/>
    <xf numFmtId="9" fontId="56"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3" fillId="0" borderId="0"/>
    <xf numFmtId="44" fontId="20" fillId="0" borderId="0" applyFont="0" applyFill="0" applyBorder="0" applyAlignment="0" applyProtection="0"/>
    <xf numFmtId="44" fontId="20" fillId="0" borderId="0" applyFont="0" applyFill="0" applyBorder="0" applyAlignment="0" applyProtection="0"/>
    <xf numFmtId="0" fontId="54" fillId="0" borderId="0"/>
  </cellStyleXfs>
  <cellXfs count="1441">
    <xf numFmtId="0" fontId="0" fillId="0" borderId="0" xfId="0"/>
    <xf numFmtId="0" fontId="6" fillId="0" borderId="0" xfId="155" applyFont="1" applyProtection="1">
      <protection hidden="1"/>
    </xf>
    <xf numFmtId="0" fontId="6" fillId="0" borderId="0" xfId="155" applyFont="1" applyAlignment="1" applyProtection="1">
      <alignment horizontal="justify" vertical="top" wrapText="1"/>
      <protection hidden="1"/>
    </xf>
    <xf numFmtId="0" fontId="7" fillId="0" borderId="0" xfId="155" applyFont="1" applyAlignment="1" applyProtection="1">
      <alignment horizontal="justify" vertical="top" wrapText="1"/>
      <protection hidden="1"/>
    </xf>
    <xf numFmtId="0" fontId="6" fillId="0" borderId="0" xfId="136" applyFont="1" applyAlignment="1" applyProtection="1">
      <alignment horizontal="justify" vertical="top" wrapText="1"/>
      <protection hidden="1"/>
    </xf>
    <xf numFmtId="0" fontId="7" fillId="0" borderId="0" xfId="152" applyFont="1" applyAlignment="1" applyProtection="1">
      <alignment horizontal="justify" vertical="top" wrapText="1"/>
      <protection hidden="1"/>
    </xf>
    <xf numFmtId="0" fontId="6" fillId="0" borderId="0" xfId="137" applyFont="1" applyAlignment="1" applyProtection="1">
      <alignment horizontal="justify" vertical="top" wrapText="1"/>
      <protection hidden="1"/>
    </xf>
    <xf numFmtId="0" fontId="6" fillId="0" borderId="0" xfId="155" applyFont="1" applyAlignment="1" applyProtection="1">
      <alignment wrapText="1"/>
      <protection hidden="1"/>
    </xf>
    <xf numFmtId="0" fontId="6" fillId="0" borderId="0" xfId="182" applyFont="1" applyAlignment="1" applyProtection="1">
      <alignment horizontal="justify" vertical="top" wrapText="1"/>
      <protection hidden="1"/>
    </xf>
    <xf numFmtId="0" fontId="6" fillId="0" borderId="0" xfId="277" applyFont="1" applyProtection="1">
      <protection hidden="1"/>
    </xf>
    <xf numFmtId="0" fontId="6" fillId="0" borderId="0" xfId="155" quotePrefix="1" applyFont="1" applyAlignment="1" applyProtection="1">
      <alignment horizontal="justify" vertical="top" wrapText="1"/>
      <protection hidden="1"/>
    </xf>
    <xf numFmtId="0" fontId="14" fillId="0" borderId="7" xfId="277" applyFont="1" applyBorder="1" applyAlignment="1" applyProtection="1">
      <alignment horizontal="left" vertical="top" wrapText="1"/>
      <protection locked="0"/>
    </xf>
    <xf numFmtId="0" fontId="6" fillId="0" borderId="0" xfId="179" applyFont="1" applyProtection="1">
      <protection hidden="1"/>
    </xf>
    <xf numFmtId="0" fontId="7" fillId="0" borderId="0" xfId="123" applyFont="1" applyAlignment="1" applyProtection="1">
      <alignment horizontal="justify" vertical="top" wrapText="1"/>
      <protection hidden="1"/>
    </xf>
    <xf numFmtId="0" fontId="6" fillId="0" borderId="0" xfId="171" applyFont="1" applyAlignment="1" applyProtection="1">
      <alignment horizontal="center" vertical="top"/>
      <protection hidden="1"/>
    </xf>
    <xf numFmtId="0" fontId="6" fillId="0" borderId="0" xfId="171" applyFont="1" applyProtection="1">
      <protection hidden="1"/>
    </xf>
    <xf numFmtId="0" fontId="6" fillId="0" borderId="0" xfId="179" applyFont="1" applyAlignment="1" applyProtection="1">
      <alignment horizontal="justify"/>
      <protection hidden="1"/>
    </xf>
    <xf numFmtId="0" fontId="6" fillId="0" borderId="0" xfId="171" applyFont="1" applyAlignment="1" applyProtection="1">
      <alignment horizontal="justify" vertical="top" wrapText="1"/>
      <protection hidden="1"/>
    </xf>
    <xf numFmtId="0" fontId="6" fillId="0" borderId="0" xfId="171" applyFont="1" applyAlignment="1" applyProtection="1">
      <alignment horizontal="center"/>
      <protection hidden="1"/>
    </xf>
    <xf numFmtId="0" fontId="6" fillId="0" borderId="0" xfId="171" applyFont="1" applyAlignment="1" applyProtection="1">
      <alignment horizontal="center" vertical="top" wrapText="1"/>
      <protection hidden="1"/>
    </xf>
    <xf numFmtId="0" fontId="18" fillId="0" borderId="0" xfId="152" applyFont="1" applyAlignment="1" applyProtection="1">
      <alignment horizontal="justify" vertical="top" wrapText="1"/>
      <protection hidden="1"/>
    </xf>
    <xf numFmtId="0" fontId="6" fillId="0" borderId="0" xfId="137" applyFont="1" applyProtection="1">
      <protection hidden="1"/>
    </xf>
    <xf numFmtId="0" fontId="6" fillId="0" borderId="0" xfId="152" applyFont="1" applyAlignment="1" applyProtection="1">
      <alignment horizontal="justify" vertical="top" wrapText="1"/>
      <protection hidden="1"/>
    </xf>
    <xf numFmtId="0" fontId="14" fillId="0" borderId="7" xfId="136" applyFont="1" applyBorder="1" applyAlignment="1" applyProtection="1">
      <alignment horizontal="left" vertical="top" wrapText="1"/>
      <protection locked="0"/>
    </xf>
    <xf numFmtId="0" fontId="6" fillId="0" borderId="0" xfId="277" applyFont="1" applyAlignment="1" applyProtection="1">
      <alignment horizontal="justify"/>
      <protection hidden="1"/>
    </xf>
    <xf numFmtId="0" fontId="6" fillId="0" borderId="0" xfId="277" applyFont="1" applyAlignment="1" applyProtection="1">
      <alignment horizontal="justify" vertical="top" wrapText="1"/>
      <protection hidden="1"/>
    </xf>
    <xf numFmtId="0" fontId="6" fillId="0" borderId="0" xfId="123" applyAlignment="1" applyProtection="1">
      <alignment horizontal="left" vertical="top"/>
      <protection hidden="1"/>
    </xf>
    <xf numFmtId="0" fontId="6" fillId="0" borderId="0" xfId="123" applyAlignment="1" applyProtection="1">
      <alignment horizontal="justify" vertical="top" wrapText="1"/>
      <protection hidden="1"/>
    </xf>
    <xf numFmtId="0" fontId="6" fillId="0" borderId="0" xfId="123" applyProtection="1">
      <alignment horizontal="justify" vertical="top"/>
      <protection hidden="1"/>
    </xf>
    <xf numFmtId="0" fontId="6" fillId="0" borderId="0" xfId="123" quotePrefix="1" applyAlignment="1" applyProtection="1">
      <alignment horizontal="justify" vertical="top" wrapText="1"/>
      <protection hidden="1"/>
    </xf>
    <xf numFmtId="0" fontId="6" fillId="0" borderId="0" xfId="277" applyFont="1" applyAlignment="1" applyProtection="1">
      <alignment horizontal="justify" vertical="top"/>
      <protection hidden="1"/>
    </xf>
    <xf numFmtId="0" fontId="6" fillId="0" borderId="0" xfId="277" applyFont="1" applyFill="1" applyAlignment="1" applyProtection="1">
      <alignment vertical="top"/>
      <protection hidden="1"/>
    </xf>
    <xf numFmtId="0" fontId="14" fillId="0" borderId="7" xfId="277" applyFont="1" applyFill="1" applyBorder="1" applyAlignment="1" applyProtection="1">
      <alignment horizontal="left" vertical="top" wrapText="1"/>
      <protection locked="0"/>
    </xf>
    <xf numFmtId="0" fontId="6" fillId="0" borderId="0" xfId="277" applyFont="1" applyFill="1" applyProtection="1">
      <protection hidden="1"/>
    </xf>
    <xf numFmtId="0" fontId="6" fillId="0" borderId="0" xfId="136" applyFont="1" applyFill="1" applyAlignment="1" applyProtection="1">
      <alignment horizontal="justify" vertical="top" wrapText="1"/>
      <protection hidden="1"/>
    </xf>
    <xf numFmtId="0" fontId="6" fillId="0" borderId="0" xfId="155" applyFont="1" applyFill="1" applyAlignment="1" applyProtection="1">
      <alignment horizontal="justify" vertical="top" wrapText="1"/>
      <protection hidden="1"/>
    </xf>
    <xf numFmtId="0" fontId="6" fillId="0" borderId="0" xfId="136" applyFont="1" applyFill="1" applyAlignment="1" applyProtection="1">
      <alignment horizontal="left" vertical="top"/>
      <protection hidden="1"/>
    </xf>
    <xf numFmtId="169" fontId="6" fillId="0" borderId="0" xfId="155" applyNumberFormat="1" applyFont="1" applyFill="1" applyAlignment="1" applyProtection="1">
      <alignment horizontal="left" vertical="top"/>
      <protection hidden="1"/>
    </xf>
    <xf numFmtId="0" fontId="6" fillId="0" borderId="0" xfId="155" applyFont="1" applyFill="1" applyProtection="1">
      <protection hidden="1"/>
    </xf>
    <xf numFmtId="4" fontId="6" fillId="0" borderId="0" xfId="155" applyNumberFormat="1" applyFont="1" applyFill="1" applyProtection="1">
      <protection hidden="1"/>
    </xf>
    <xf numFmtId="4" fontId="6" fillId="0" borderId="0" xfId="155" applyNumberFormat="1" applyFont="1" applyFill="1" applyAlignment="1" applyProtection="1">
      <alignment horizontal="right"/>
      <protection hidden="1"/>
    </xf>
    <xf numFmtId="0" fontId="56" fillId="0" borderId="0" xfId="155" applyFont="1" applyFill="1" applyProtection="1">
      <protection hidden="1"/>
    </xf>
    <xf numFmtId="0" fontId="7" fillId="0" borderId="0" xfId="136" applyFont="1" applyFill="1" applyAlignment="1" applyProtection="1">
      <alignment horizontal="justify" vertical="top" wrapText="1"/>
      <protection hidden="1"/>
    </xf>
    <xf numFmtId="0" fontId="6" fillId="0" borderId="0" xfId="137" applyFont="1" applyFill="1" applyAlignment="1" applyProtection="1">
      <alignment horizontal="right"/>
      <protection hidden="1"/>
    </xf>
    <xf numFmtId="2" fontId="6" fillId="0" borderId="0" xfId="155" applyNumberFormat="1" applyFont="1" applyFill="1" applyAlignment="1" applyProtection="1">
      <alignment horizontal="left" vertical="top"/>
      <protection hidden="1"/>
    </xf>
    <xf numFmtId="2" fontId="6" fillId="0" borderId="0" xfId="137" applyNumberFormat="1" applyFont="1" applyFill="1" applyAlignment="1" applyProtection="1">
      <alignment horizontal="left" vertical="top"/>
      <protection hidden="1"/>
    </xf>
    <xf numFmtId="0" fontId="6" fillId="0" borderId="0" xfId="136" applyFont="1" applyFill="1" applyProtection="1">
      <protection hidden="1"/>
    </xf>
    <xf numFmtId="4" fontId="6" fillId="0" borderId="0" xfId="136" applyNumberFormat="1" applyFont="1" applyFill="1" applyProtection="1">
      <protection hidden="1"/>
    </xf>
    <xf numFmtId="169" fontId="6" fillId="0" borderId="0" xfId="0" applyNumberFormat="1" applyFont="1" applyFill="1" applyAlignment="1" applyProtection="1">
      <alignment horizontal="left" vertical="top"/>
      <protection hidden="1"/>
    </xf>
    <xf numFmtId="0" fontId="6" fillId="0" borderId="0" xfId="0" applyFont="1" applyFill="1" applyAlignment="1" applyProtection="1">
      <alignment horizontal="justify" vertical="top" wrapText="1"/>
      <protection hidden="1"/>
    </xf>
    <xf numFmtId="0" fontId="6" fillId="0" borderId="0" xfId="0" applyFont="1" applyFill="1" applyProtection="1">
      <protection hidden="1"/>
    </xf>
    <xf numFmtId="4" fontId="14" fillId="0" borderId="7" xfId="117" applyNumberFormat="1" applyFont="1" applyFill="1" applyBorder="1" applyAlignment="1" applyProtection="1">
      <alignment horizontal="right" wrapText="1"/>
      <protection locked="0"/>
    </xf>
    <xf numFmtId="0" fontId="6" fillId="0" borderId="0" xfId="277" applyFont="1" applyFill="1" applyAlignment="1" applyProtection="1">
      <alignment horizontal="justify" vertical="top" wrapText="1"/>
      <protection hidden="1"/>
    </xf>
    <xf numFmtId="0" fontId="6" fillId="0" borderId="0" xfId="123" applyFill="1" applyAlignment="1" applyProtection="1">
      <alignment horizontal="justify" vertical="top" wrapText="1"/>
      <protection hidden="1"/>
    </xf>
    <xf numFmtId="0" fontId="6" fillId="0" borderId="0" xfId="155" applyFont="1" applyFill="1" applyAlignment="1" applyProtection="1">
      <alignment vertical="top"/>
      <protection hidden="1"/>
    </xf>
    <xf numFmtId="0" fontId="6" fillId="0" borderId="0" xfId="170" applyFont="1" applyAlignment="1" applyProtection="1">
      <alignment horizontal="left" vertical="center" indent="1"/>
      <protection hidden="1"/>
    </xf>
    <xf numFmtId="0" fontId="7" fillId="0" borderId="0" xfId="170" applyFont="1" applyAlignment="1" applyProtection="1">
      <alignment horizontal="right" vertical="top"/>
      <protection hidden="1"/>
    </xf>
    <xf numFmtId="0" fontId="6" fillId="0" borderId="0" xfId="170" applyFont="1" applyAlignment="1" applyProtection="1">
      <alignment vertical="top"/>
      <protection hidden="1"/>
    </xf>
    <xf numFmtId="0" fontId="6" fillId="0" borderId="0" xfId="170" applyFont="1" applyAlignment="1" applyProtection="1">
      <alignment horizontal="left" vertical="top" wrapText="1"/>
      <protection hidden="1"/>
    </xf>
    <xf numFmtId="0" fontId="6" fillId="0" borderId="0" xfId="170" applyFont="1" applyProtection="1">
      <protection hidden="1"/>
    </xf>
    <xf numFmtId="0" fontId="6" fillId="0" borderId="0" xfId="170" quotePrefix="1" applyFont="1" applyAlignment="1" applyProtection="1">
      <alignment horizontal="left" vertical="top" wrapText="1"/>
      <protection hidden="1"/>
    </xf>
    <xf numFmtId="0" fontId="6" fillId="0" borderId="0" xfId="170" applyFont="1" applyAlignment="1" applyProtection="1">
      <alignment horizontal="center" vertical="top" wrapText="1"/>
      <protection hidden="1"/>
    </xf>
    <xf numFmtId="0" fontId="6" fillId="0" borderId="0" xfId="170" applyFont="1" applyAlignment="1" applyProtection="1">
      <alignment horizontal="right" vertical="center"/>
      <protection hidden="1"/>
    </xf>
    <xf numFmtId="0" fontId="6" fillId="0" borderId="0" xfId="170" applyFont="1" applyAlignment="1" applyProtection="1">
      <alignment horizontal="right" vertical="top"/>
      <protection hidden="1"/>
    </xf>
    <xf numFmtId="0" fontId="6" fillId="0" borderId="0" xfId="304" applyFont="1" applyAlignment="1" applyProtection="1">
      <alignment horizontal="justify" vertical="top" wrapText="1"/>
      <protection hidden="1"/>
    </xf>
    <xf numFmtId="0" fontId="7" fillId="0" borderId="0" xfId="155" applyFont="1" applyAlignment="1" applyProtection="1">
      <alignment wrapText="1"/>
      <protection hidden="1"/>
    </xf>
    <xf numFmtId="0" fontId="73" fillId="0" borderId="0" xfId="137" applyFont="1" applyAlignment="1" applyProtection="1">
      <alignment horizontal="justify" vertical="top" wrapText="1"/>
      <protection hidden="1"/>
    </xf>
    <xf numFmtId="0" fontId="6" fillId="0" borderId="0" xfId="170" applyFont="1" applyAlignment="1" applyProtection="1">
      <alignment horizontal="justify" vertical="top" wrapText="1"/>
      <protection hidden="1"/>
    </xf>
    <xf numFmtId="0" fontId="6" fillId="0" borderId="0" xfId="152" quotePrefix="1" applyFont="1" applyAlignment="1" applyProtection="1">
      <alignment horizontal="justify" vertical="top" wrapText="1"/>
      <protection hidden="1"/>
    </xf>
    <xf numFmtId="0" fontId="6" fillId="0" borderId="0" xfId="123" applyAlignment="1" applyProtection="1">
      <alignment horizontal="left" vertical="top" wrapText="1"/>
      <protection hidden="1"/>
    </xf>
    <xf numFmtId="0" fontId="9" fillId="0" borderId="0" xfId="123" applyFont="1" applyAlignment="1" applyProtection="1">
      <alignment horizontal="justify"/>
      <protection hidden="1"/>
    </xf>
    <xf numFmtId="0" fontId="7" fillId="0" borderId="0" xfId="123" applyFont="1" applyAlignment="1" applyProtection="1">
      <alignment wrapText="1"/>
      <protection hidden="1"/>
    </xf>
    <xf numFmtId="0" fontId="9" fillId="0" borderId="0" xfId="123" applyFont="1" applyProtection="1">
      <alignment horizontal="justify" vertical="top"/>
      <protection hidden="1"/>
    </xf>
    <xf numFmtId="0" fontId="6" fillId="0" borderId="0" xfId="123" applyAlignment="1" applyProtection="1">
      <alignment wrapText="1"/>
      <protection hidden="1"/>
    </xf>
    <xf numFmtId="0" fontId="74" fillId="0" borderId="0" xfId="171" applyFont="1" applyAlignment="1" applyProtection="1">
      <alignment horizontal="left" vertical="top"/>
      <protection hidden="1"/>
    </xf>
    <xf numFmtId="0" fontId="6" fillId="0" borderId="0" xfId="307" applyFont="1" applyAlignment="1" applyProtection="1">
      <alignment horizontal="left" vertical="top" wrapText="1"/>
      <protection hidden="1"/>
    </xf>
    <xf numFmtId="0" fontId="9" fillId="0" borderId="0" xfId="171" applyFont="1" applyProtection="1">
      <protection hidden="1"/>
    </xf>
    <xf numFmtId="0" fontId="74" fillId="0" borderId="0" xfId="171" applyFont="1" applyAlignment="1" applyProtection="1">
      <alignment horizontal="right" vertical="top"/>
      <protection hidden="1"/>
    </xf>
    <xf numFmtId="0" fontId="6" fillId="0" borderId="0" xfId="307" applyFont="1" applyAlignment="1" applyProtection="1">
      <alignment horizontal="left"/>
      <protection hidden="1"/>
    </xf>
    <xf numFmtId="0" fontId="6" fillId="0" borderId="0" xfId="307" applyFont="1" applyAlignment="1" applyProtection="1">
      <alignment horizontal="justify" vertical="top" wrapText="1"/>
      <protection hidden="1"/>
    </xf>
    <xf numFmtId="0" fontId="7" fillId="0" borderId="0" xfId="123" applyFont="1" applyAlignment="1" applyProtection="1">
      <alignment horizontal="left" vertical="top" wrapText="1"/>
      <protection hidden="1"/>
    </xf>
    <xf numFmtId="0" fontId="6" fillId="0" borderId="0" xfId="137" applyFont="1" applyAlignment="1" applyProtection="1">
      <alignment wrapText="1"/>
      <protection hidden="1"/>
    </xf>
    <xf numFmtId="0" fontId="6" fillId="0" borderId="0" xfId="137" applyFont="1" applyAlignment="1" applyProtection="1">
      <alignment vertical="top" wrapText="1"/>
      <protection hidden="1"/>
    </xf>
    <xf numFmtId="0" fontId="6" fillId="0" borderId="0" xfId="308" applyFont="1" applyAlignment="1" applyProtection="1">
      <alignment horizontal="left" vertical="top" wrapText="1"/>
      <protection hidden="1"/>
    </xf>
    <xf numFmtId="0" fontId="9" fillId="0" borderId="0" xfId="171" applyFont="1" applyAlignment="1" applyProtection="1">
      <alignment horizontal="right" vertical="top"/>
      <protection hidden="1"/>
    </xf>
    <xf numFmtId="0" fontId="6" fillId="0" borderId="0" xfId="308" applyFont="1" applyAlignment="1" applyProtection="1">
      <alignment horizontal="justify" vertical="top" wrapText="1"/>
      <protection hidden="1"/>
    </xf>
    <xf numFmtId="0" fontId="9" fillId="0" borderId="0" xfId="309" applyFont="1" applyAlignment="1" applyProtection="1">
      <alignment horizontal="justify" vertical="top" wrapText="1"/>
      <protection hidden="1"/>
    </xf>
    <xf numFmtId="0" fontId="9" fillId="0" borderId="0" xfId="171" applyFont="1" applyAlignment="1" applyProtection="1">
      <alignment horizontal="justify" vertical="top" wrapText="1"/>
      <protection hidden="1"/>
    </xf>
    <xf numFmtId="0" fontId="6" fillId="0" borderId="0" xfId="308" applyFont="1" applyAlignment="1" applyProtection="1">
      <alignment horizontal="left" vertical="top" wrapText="1" indent="1"/>
      <protection hidden="1"/>
    </xf>
    <xf numFmtId="0" fontId="6" fillId="0" borderId="0" xfId="307" applyFont="1" applyAlignment="1" applyProtection="1">
      <alignment horizontal="justify" vertical="top"/>
      <protection hidden="1"/>
    </xf>
    <xf numFmtId="0" fontId="19" fillId="0" borderId="0" xfId="307" applyFont="1" applyAlignment="1" applyProtection="1">
      <alignment horizontal="left"/>
      <protection hidden="1"/>
    </xf>
    <xf numFmtId="0" fontId="74" fillId="0" borderId="0" xfId="171" applyFont="1" applyAlignment="1" applyProtection="1">
      <alignment horizontal="right" vertical="top" wrapText="1"/>
      <protection hidden="1"/>
    </xf>
    <xf numFmtId="0" fontId="7" fillId="0" borderId="0" xfId="307" applyFont="1" applyAlignment="1" applyProtection="1">
      <alignment horizontal="justify" vertical="top" wrapText="1"/>
      <protection hidden="1"/>
    </xf>
    <xf numFmtId="0" fontId="74" fillId="0" borderId="0" xfId="171" applyFont="1" applyAlignment="1" applyProtection="1">
      <alignment horizontal="justify" vertical="top" wrapText="1"/>
      <protection hidden="1"/>
    </xf>
    <xf numFmtId="0" fontId="6" fillId="0" borderId="0" xfId="307" applyFont="1" applyAlignment="1" applyProtection="1">
      <alignment vertical="top" wrapText="1"/>
      <protection hidden="1"/>
    </xf>
    <xf numFmtId="0" fontId="6" fillId="0" borderId="0" xfId="309" applyFont="1" applyAlignment="1" applyProtection="1">
      <alignment horizontal="justify" vertical="top" wrapText="1"/>
      <protection hidden="1"/>
    </xf>
    <xf numFmtId="0" fontId="7" fillId="0" borderId="0" xfId="307" applyFont="1" applyAlignment="1" applyProtection="1">
      <alignment horizontal="left"/>
      <protection hidden="1"/>
    </xf>
    <xf numFmtId="0" fontId="74" fillId="0" borderId="0" xfId="171" applyFont="1" applyProtection="1">
      <protection hidden="1"/>
    </xf>
    <xf numFmtId="0" fontId="9" fillId="0" borderId="0" xfId="307" applyFont="1" applyProtection="1">
      <protection hidden="1"/>
    </xf>
    <xf numFmtId="0" fontId="6" fillId="0" borderId="0" xfId="307" applyFont="1" applyAlignment="1" applyProtection="1">
      <alignment horizontal="left" vertical="top"/>
      <protection hidden="1"/>
    </xf>
    <xf numFmtId="0" fontId="9" fillId="0" borderId="0" xfId="171" applyFont="1" applyAlignment="1" applyProtection="1">
      <alignment vertical="top" wrapText="1"/>
      <protection hidden="1"/>
    </xf>
    <xf numFmtId="0" fontId="7" fillId="0" borderId="0" xfId="308" applyFont="1" applyAlignment="1" applyProtection="1">
      <alignment horizontal="justify" vertical="top" wrapText="1"/>
      <protection hidden="1"/>
    </xf>
    <xf numFmtId="0" fontId="74" fillId="0" borderId="0" xfId="309" applyFont="1" applyAlignment="1" applyProtection="1">
      <alignment horizontal="justify" vertical="top" wrapText="1"/>
      <protection hidden="1"/>
    </xf>
    <xf numFmtId="0" fontId="6" fillId="0" borderId="0" xfId="152" applyFont="1" applyAlignment="1" applyProtection="1">
      <alignment horizontal="left" vertical="top" wrapText="1" indent="1"/>
      <protection hidden="1"/>
    </xf>
    <xf numFmtId="0" fontId="6" fillId="0" borderId="0" xfId="179" applyFont="1" applyAlignment="1" applyProtection="1">
      <alignment vertical="top"/>
      <protection hidden="1"/>
    </xf>
    <xf numFmtId="0" fontId="6" fillId="7" borderId="0" xfId="179" applyFont="1" applyFill="1" applyProtection="1">
      <protection hidden="1"/>
    </xf>
    <xf numFmtId="0" fontId="6" fillId="0" borderId="0" xfId="179" applyFont="1" applyAlignment="1" applyProtection="1">
      <alignment horizontal="justify" vertical="top"/>
      <protection hidden="1"/>
    </xf>
    <xf numFmtId="0" fontId="6" fillId="0" borderId="0" xfId="179" applyFont="1" applyAlignment="1" applyProtection="1">
      <alignment horizontal="justify" vertical="top" wrapText="1"/>
      <protection hidden="1"/>
    </xf>
    <xf numFmtId="0" fontId="6" fillId="0" borderId="0" xfId="179" quotePrefix="1" applyFont="1" applyAlignment="1" applyProtection="1">
      <alignment horizontal="justify"/>
      <protection hidden="1"/>
    </xf>
    <xf numFmtId="0" fontId="6" fillId="0" borderId="0" xfId="171" applyFont="1" applyAlignment="1" applyProtection="1">
      <alignment horizontal="right" vertical="top"/>
      <protection hidden="1"/>
    </xf>
    <xf numFmtId="0" fontId="6" fillId="0" borderId="0" xfId="307" applyFont="1" applyProtection="1">
      <protection hidden="1"/>
    </xf>
    <xf numFmtId="0" fontId="7" fillId="0" borderId="0" xfId="171" applyFont="1" applyAlignment="1" applyProtection="1">
      <alignment horizontal="right" vertical="top"/>
      <protection hidden="1"/>
    </xf>
    <xf numFmtId="0" fontId="7" fillId="0" borderId="0" xfId="171" applyFont="1" applyProtection="1">
      <protection hidden="1"/>
    </xf>
    <xf numFmtId="0" fontId="6" fillId="0" borderId="0" xfId="310" applyFont="1" applyProtection="1">
      <protection hidden="1"/>
    </xf>
    <xf numFmtId="0" fontId="6" fillId="0" borderId="0" xfId="171" applyFont="1" applyAlignment="1" applyProtection="1">
      <alignment horizontal="right" vertical="top" wrapText="1"/>
      <protection hidden="1"/>
    </xf>
    <xf numFmtId="0" fontId="6" fillId="0" borderId="0" xfId="307" applyFont="1" applyAlignment="1" applyProtection="1">
      <alignment horizontal="left" vertical="justify" wrapText="1"/>
      <protection hidden="1"/>
    </xf>
    <xf numFmtId="0" fontId="7" fillId="0" borderId="0" xfId="310" applyFont="1" applyProtection="1">
      <protection hidden="1"/>
    </xf>
    <xf numFmtId="0" fontId="6" fillId="0" borderId="0" xfId="152" applyFont="1" applyAlignment="1" applyProtection="1">
      <alignment horizontal="left" vertical="top" wrapText="1"/>
      <protection hidden="1"/>
    </xf>
    <xf numFmtId="0" fontId="6" fillId="0" borderId="0" xfId="179" applyFont="1" applyAlignment="1" applyProtection="1">
      <alignment horizontal="left" vertical="top" wrapText="1"/>
      <protection hidden="1"/>
    </xf>
    <xf numFmtId="0" fontId="7" fillId="0" borderId="0" xfId="171" applyFont="1" applyAlignment="1" applyProtection="1">
      <alignment horizontal="left" vertical="top"/>
      <protection hidden="1"/>
    </xf>
    <xf numFmtId="0" fontId="6" fillId="0" borderId="0" xfId="311" applyFont="1" applyProtection="1">
      <protection hidden="1"/>
    </xf>
    <xf numFmtId="0" fontId="6" fillId="7" borderId="0" xfId="311" applyFont="1" applyFill="1" applyProtection="1">
      <protection hidden="1"/>
    </xf>
    <xf numFmtId="0" fontId="6" fillId="0" borderId="0" xfId="171" applyFont="1" applyAlignment="1" applyProtection="1">
      <alignment horizontal="left" vertical="top"/>
      <protection hidden="1"/>
    </xf>
    <xf numFmtId="0" fontId="7" fillId="0" borderId="0" xfId="171" applyFont="1" applyAlignment="1" applyProtection="1">
      <alignment horizontal="justify" vertical="top" wrapText="1"/>
      <protection hidden="1"/>
    </xf>
    <xf numFmtId="0" fontId="6" fillId="0" borderId="0" xfId="310" applyFont="1" applyAlignment="1" applyProtection="1">
      <alignment horizontal="justify" vertical="top" wrapText="1"/>
      <protection hidden="1"/>
    </xf>
    <xf numFmtId="0" fontId="6" fillId="0" borderId="0" xfId="123" applyFill="1" applyAlignment="1" applyProtection="1">
      <alignment horizontal="left" vertical="top" wrapText="1"/>
      <protection hidden="1"/>
    </xf>
    <xf numFmtId="0" fontId="6" fillId="0" borderId="0" xfId="123" applyFont="1" applyAlignment="1" applyProtection="1">
      <alignment horizontal="justify" vertical="top" wrapText="1"/>
      <protection hidden="1"/>
    </xf>
    <xf numFmtId="0" fontId="7" fillId="0" borderId="14" xfId="179" applyFont="1" applyBorder="1" applyAlignment="1" applyProtection="1">
      <alignment horizontal="justify" wrapText="1"/>
      <protection hidden="1"/>
    </xf>
    <xf numFmtId="0" fontId="7" fillId="0" borderId="14" xfId="311" applyFont="1" applyBorder="1" applyAlignment="1" applyProtection="1">
      <alignment horizontal="justify" wrapText="1"/>
      <protection hidden="1"/>
    </xf>
    <xf numFmtId="0" fontId="6" fillId="0" borderId="0" xfId="179" applyFont="1" applyFill="1" applyProtection="1">
      <protection hidden="1"/>
    </xf>
    <xf numFmtId="0" fontId="7" fillId="0" borderId="14" xfId="179" applyFont="1" applyFill="1" applyBorder="1" applyAlignment="1" applyProtection="1">
      <alignment horizontal="justify" wrapText="1"/>
      <protection hidden="1"/>
    </xf>
    <xf numFmtId="0" fontId="6" fillId="0" borderId="0" xfId="179" applyFont="1" applyFill="1" applyAlignment="1" applyProtection="1">
      <alignment horizontal="justify"/>
      <protection hidden="1"/>
    </xf>
    <xf numFmtId="0" fontId="6" fillId="0" borderId="0" xfId="123" applyFill="1" applyProtection="1">
      <alignment horizontal="justify" vertical="top"/>
      <protection hidden="1"/>
    </xf>
    <xf numFmtId="0" fontId="6" fillId="0" borderId="0" xfId="123" applyFill="1" applyAlignment="1" applyProtection="1">
      <alignment vertical="top" wrapText="1"/>
      <protection hidden="1"/>
    </xf>
    <xf numFmtId="0" fontId="6" fillId="0" borderId="0" xfId="123" applyFill="1" applyAlignment="1" applyProtection="1">
      <alignment horizontal="left" vertical="top"/>
      <protection hidden="1"/>
    </xf>
    <xf numFmtId="0" fontId="6" fillId="0" borderId="0" xfId="307" applyFont="1" applyFill="1" applyAlignment="1" applyProtection="1">
      <alignment horizontal="justify" vertical="top" wrapText="1"/>
      <protection hidden="1"/>
    </xf>
    <xf numFmtId="0" fontId="6" fillId="0" borderId="0" xfId="308" applyFont="1" applyFill="1" applyAlignment="1" applyProtection="1">
      <alignment horizontal="justify" vertical="top" wrapText="1"/>
      <protection hidden="1"/>
    </xf>
    <xf numFmtId="0" fontId="6" fillId="0" borderId="0" xfId="179" applyFont="1" applyFill="1" applyAlignment="1" applyProtection="1">
      <alignment horizontal="justify" vertical="top"/>
      <protection hidden="1"/>
    </xf>
    <xf numFmtId="0" fontId="6" fillId="0" borderId="0" xfId="179" applyFont="1" applyFill="1" applyAlignment="1" applyProtection="1">
      <alignment horizontal="justify" vertical="top" wrapText="1"/>
      <protection hidden="1"/>
    </xf>
    <xf numFmtId="0" fontId="7" fillId="0" borderId="0" xfId="123" applyFont="1" applyFill="1" applyAlignment="1" applyProtection="1">
      <alignment horizontal="left" vertical="top" wrapText="1"/>
      <protection hidden="1"/>
    </xf>
    <xf numFmtId="0" fontId="6" fillId="0" borderId="0" xfId="171" applyFont="1" applyFill="1" applyAlignment="1" applyProtection="1">
      <alignment horizontal="justify" vertical="top" wrapText="1"/>
      <protection hidden="1"/>
    </xf>
    <xf numFmtId="0" fontId="6" fillId="0" borderId="0" xfId="308" applyFont="1" applyFill="1" applyAlignment="1" applyProtection="1">
      <alignment horizontal="left" vertical="top" wrapText="1"/>
      <protection hidden="1"/>
    </xf>
    <xf numFmtId="0" fontId="6" fillId="0" borderId="0" xfId="179" applyFont="1" applyFill="1" applyAlignment="1" applyProtection="1">
      <alignment vertical="top"/>
      <protection hidden="1"/>
    </xf>
    <xf numFmtId="0" fontId="7" fillId="0" borderId="0" xfId="123" applyFont="1" applyFill="1" applyAlignment="1" applyProtection="1">
      <alignment horizontal="justify" vertical="top" wrapText="1"/>
      <protection hidden="1"/>
    </xf>
    <xf numFmtId="0" fontId="7" fillId="0" borderId="14" xfId="179" applyFont="1" applyFill="1" applyBorder="1" applyAlignment="1" applyProtection="1">
      <alignment horizontal="justify" vertical="top" wrapText="1"/>
      <protection hidden="1"/>
    </xf>
    <xf numFmtId="0" fontId="6" fillId="0" borderId="0" xfId="123" applyFill="1" applyAlignment="1" applyProtection="1">
      <alignment vertical="top"/>
      <protection hidden="1"/>
    </xf>
    <xf numFmtId="0" fontId="6" fillId="0" borderId="0" xfId="123" quotePrefix="1" applyFill="1" applyAlignment="1" applyProtection="1">
      <alignment horizontal="justify" vertical="top" wrapText="1"/>
      <protection hidden="1"/>
    </xf>
    <xf numFmtId="0" fontId="6" fillId="0" borderId="0" xfId="179" quotePrefix="1" applyFont="1" applyFill="1" applyAlignment="1" applyProtection="1">
      <alignment horizontal="justify"/>
      <protection hidden="1"/>
    </xf>
    <xf numFmtId="0" fontId="7" fillId="0" borderId="14" xfId="123" applyFont="1" applyFill="1" applyBorder="1" applyAlignment="1" applyProtection="1">
      <alignment horizontal="justify" vertical="top" wrapText="1"/>
      <protection hidden="1"/>
    </xf>
    <xf numFmtId="0" fontId="6" fillId="0" borderId="0" xfId="171" applyFont="1" applyFill="1" applyAlignment="1" applyProtection="1">
      <alignment horizontal="right" vertical="top"/>
      <protection hidden="1"/>
    </xf>
    <xf numFmtId="0" fontId="6" fillId="0" borderId="0" xfId="307" applyFont="1" applyFill="1" applyAlignment="1" applyProtection="1">
      <alignment horizontal="left"/>
      <protection hidden="1"/>
    </xf>
    <xf numFmtId="0" fontId="6" fillId="0" borderId="0" xfId="307" applyFont="1" applyFill="1" applyProtection="1">
      <protection hidden="1"/>
    </xf>
    <xf numFmtId="0" fontId="19" fillId="0" borderId="0" xfId="307" applyFont="1" applyFill="1" applyAlignment="1" applyProtection="1">
      <alignment horizontal="left"/>
      <protection hidden="1"/>
    </xf>
    <xf numFmtId="0" fontId="7" fillId="0" borderId="0" xfId="171" applyFont="1" applyFill="1" applyAlignment="1" applyProtection="1">
      <alignment horizontal="right" vertical="top"/>
      <protection hidden="1"/>
    </xf>
    <xf numFmtId="0" fontId="7" fillId="0" borderId="0" xfId="171" applyFont="1" applyFill="1" applyProtection="1">
      <protection hidden="1"/>
    </xf>
    <xf numFmtId="0" fontId="6" fillId="0" borderId="0" xfId="310" applyFont="1" applyFill="1" applyProtection="1">
      <protection hidden="1"/>
    </xf>
    <xf numFmtId="0" fontId="6" fillId="0" borderId="0" xfId="171" applyFont="1" applyFill="1" applyAlignment="1" applyProtection="1">
      <alignment horizontal="right" vertical="top" wrapText="1"/>
      <protection hidden="1"/>
    </xf>
    <xf numFmtId="0" fontId="6" fillId="0" borderId="0" xfId="171" applyFont="1" applyFill="1" applyProtection="1">
      <protection hidden="1"/>
    </xf>
    <xf numFmtId="0" fontId="6" fillId="0" borderId="0" xfId="152" applyFont="1" applyFill="1" applyAlignment="1" applyProtection="1">
      <alignment horizontal="justify" vertical="top" wrapText="1"/>
      <protection hidden="1"/>
    </xf>
    <xf numFmtId="0" fontId="6" fillId="0" borderId="0" xfId="307" applyFont="1" applyFill="1" applyAlignment="1" applyProtection="1">
      <alignment horizontal="left" vertical="justify" wrapText="1"/>
      <protection hidden="1"/>
    </xf>
    <xf numFmtId="0" fontId="6" fillId="0" borderId="0" xfId="307" applyFont="1" applyFill="1" applyAlignment="1" applyProtection="1">
      <alignment horizontal="left" vertical="top" wrapText="1"/>
      <protection hidden="1"/>
    </xf>
    <xf numFmtId="0" fontId="6" fillId="0" borderId="0" xfId="307" applyFont="1" applyFill="1" applyAlignment="1" applyProtection="1">
      <alignment horizontal="left" vertical="justify" wrapText="1" indent="1"/>
      <protection hidden="1"/>
    </xf>
    <xf numFmtId="0" fontId="7" fillId="0" borderId="0" xfId="310" applyFont="1" applyFill="1" applyProtection="1">
      <protection hidden="1"/>
    </xf>
    <xf numFmtId="0" fontId="6" fillId="0" borderId="0" xfId="307" applyFont="1" applyFill="1" applyAlignment="1" applyProtection="1">
      <alignment horizontal="left" vertical="justify"/>
      <protection hidden="1"/>
    </xf>
    <xf numFmtId="0" fontId="6" fillId="0" borderId="0" xfId="152" applyFont="1" applyFill="1" applyAlignment="1" applyProtection="1">
      <alignment horizontal="left" vertical="top" wrapText="1"/>
      <protection hidden="1"/>
    </xf>
    <xf numFmtId="0" fontId="6" fillId="0" borderId="0" xfId="152" applyFont="1" applyFill="1" applyAlignment="1" applyProtection="1">
      <alignment horizontal="left" vertical="top" wrapText="1" indent="1"/>
      <protection hidden="1"/>
    </xf>
    <xf numFmtId="0" fontId="6" fillId="0" borderId="0" xfId="123" applyFill="1" applyAlignment="1" applyProtection="1">
      <alignment horizontal="left" vertical="top" wrapText="1" indent="1"/>
      <protection hidden="1"/>
    </xf>
    <xf numFmtId="0" fontId="18" fillId="0" borderId="0" xfId="152" applyFont="1" applyFill="1" applyAlignment="1" applyProtection="1">
      <alignment horizontal="justify" vertical="top" wrapText="1"/>
      <protection hidden="1"/>
    </xf>
    <xf numFmtId="0" fontId="6" fillId="0" borderId="0" xfId="308" applyFont="1" applyAlignment="1" applyProtection="1">
      <alignment horizontal="justify" vertical="top"/>
      <protection hidden="1"/>
    </xf>
    <xf numFmtId="0" fontId="75" fillId="0" borderId="0" xfId="182" applyFont="1" applyAlignment="1" applyProtection="1">
      <alignment horizontal="justify" vertical="top" wrapText="1"/>
      <protection hidden="1"/>
    </xf>
    <xf numFmtId="0" fontId="6" fillId="0" borderId="0" xfId="308" applyFont="1" applyAlignment="1" applyProtection="1">
      <alignment horizontal="left" vertical="top" indent="2"/>
      <protection hidden="1"/>
    </xf>
    <xf numFmtId="0" fontId="6" fillId="0" borderId="0" xfId="308" applyFont="1" applyAlignment="1" applyProtection="1">
      <alignment horizontal="left" vertical="top" indent="1"/>
      <protection hidden="1"/>
    </xf>
    <xf numFmtId="0" fontId="6" fillId="0" borderId="0" xfId="314" applyFont="1" applyAlignment="1" applyProtection="1">
      <alignment horizontal="justify" vertical="top" wrapText="1"/>
      <protection hidden="1"/>
    </xf>
    <xf numFmtId="0" fontId="6" fillId="0" borderId="0" xfId="305" applyFont="1" applyAlignment="1" applyProtection="1">
      <alignment horizontal="justify" vertical="top" wrapText="1"/>
      <protection hidden="1"/>
    </xf>
    <xf numFmtId="0" fontId="6" fillId="0" borderId="0" xfId="152" applyFont="1" applyAlignment="1" applyProtection="1">
      <alignment horizontal="left" vertical="top" wrapText="1" indent="2"/>
      <protection hidden="1"/>
    </xf>
    <xf numFmtId="0" fontId="6" fillId="0" borderId="0" xfId="179" applyFont="1" applyAlignment="1" applyProtection="1">
      <alignment horizontal="right"/>
      <protection hidden="1"/>
    </xf>
    <xf numFmtId="0" fontId="6" fillId="0" borderId="0" xfId="123" applyAlignment="1" applyProtection="1">
      <alignment horizontal="right" vertical="top"/>
      <protection hidden="1"/>
    </xf>
    <xf numFmtId="0" fontId="6" fillId="0" borderId="0" xfId="123" applyAlignment="1" applyProtection="1">
      <alignment horizontal="left" vertical="top" wrapText="1" indent="2"/>
      <protection hidden="1"/>
    </xf>
    <xf numFmtId="0" fontId="6" fillId="0" borderId="0" xfId="179" applyFont="1" applyAlignment="1" applyProtection="1">
      <alignment horizontal="right" vertical="top"/>
      <protection hidden="1"/>
    </xf>
    <xf numFmtId="0" fontId="6" fillId="0" borderId="0" xfId="313" quotePrefix="1" applyFont="1" applyAlignment="1" applyProtection="1">
      <alignment horizontal="justify" vertical="top" wrapText="1"/>
      <protection hidden="1"/>
    </xf>
    <xf numFmtId="0" fontId="6" fillId="0" borderId="0" xfId="179" applyFont="1" applyAlignment="1" applyProtection="1">
      <alignment horizontal="left" vertical="top" wrapText="1" indent="2"/>
      <protection hidden="1"/>
    </xf>
    <xf numFmtId="0" fontId="6" fillId="0" borderId="0" xfId="313" quotePrefix="1" applyFont="1" applyAlignment="1" applyProtection="1">
      <alignment horizontal="left" vertical="top" wrapText="1" indent="2"/>
      <protection hidden="1"/>
    </xf>
    <xf numFmtId="0" fontId="6" fillId="0" borderId="0" xfId="179" quotePrefix="1" applyFont="1" applyAlignment="1" applyProtection="1">
      <alignment horizontal="justify" vertical="top" wrapText="1"/>
      <protection hidden="1"/>
    </xf>
    <xf numFmtId="0" fontId="6" fillId="0" borderId="0" xfId="123" quotePrefix="1" applyAlignment="1" applyProtection="1">
      <alignment horizontal="left" vertical="top" wrapText="1"/>
      <protection hidden="1"/>
    </xf>
    <xf numFmtId="0" fontId="7" fillId="0" borderId="0" xfId="179" applyFont="1" applyAlignment="1" applyProtection="1">
      <alignment horizontal="justify"/>
      <protection hidden="1"/>
    </xf>
    <xf numFmtId="0" fontId="6" fillId="0" borderId="0" xfId="179" applyFont="1" applyBorder="1" applyAlignment="1" applyProtection="1">
      <alignment horizontal="justify" vertical="top"/>
      <protection hidden="1"/>
    </xf>
    <xf numFmtId="0" fontId="78" fillId="0" borderId="0" xfId="155" applyFont="1" applyFill="1" applyAlignment="1" applyProtection="1">
      <alignment horizontal="justify" vertical="top" wrapText="1"/>
      <protection hidden="1"/>
    </xf>
    <xf numFmtId="0" fontId="6" fillId="0" borderId="0" xfId="179" applyFont="1" applyBorder="1" applyAlignment="1" applyProtection="1">
      <alignment horizontal="justify" wrapText="1"/>
      <protection hidden="1"/>
    </xf>
    <xf numFmtId="169" fontId="6" fillId="0" borderId="0" xfId="277" applyNumberFormat="1" applyFont="1" applyFill="1" applyProtection="1">
      <protection hidden="1"/>
    </xf>
    <xf numFmtId="169" fontId="6" fillId="0" borderId="0" xfId="277" applyNumberFormat="1" applyFont="1" applyFill="1" applyAlignment="1" applyProtection="1">
      <alignment horizontal="left"/>
      <protection hidden="1"/>
    </xf>
    <xf numFmtId="0" fontId="6" fillId="0" borderId="0" xfId="277" applyFont="1" applyFill="1" applyAlignment="1" applyProtection="1">
      <alignment horizontal="justify"/>
      <protection hidden="1"/>
    </xf>
    <xf numFmtId="0" fontId="7" fillId="0" borderId="14" xfId="277" applyFont="1" applyFill="1" applyBorder="1" applyAlignment="1" applyProtection="1">
      <alignment vertical="top"/>
      <protection hidden="1"/>
    </xf>
    <xf numFmtId="169" fontId="6" fillId="0" borderId="0" xfId="277" applyNumberFormat="1" applyFont="1" applyFill="1" applyAlignment="1" applyProtection="1">
      <alignment horizontal="left" vertical="top"/>
      <protection hidden="1"/>
    </xf>
    <xf numFmtId="0" fontId="6" fillId="0" borderId="0" xfId="277" applyFont="1" applyFill="1" applyAlignment="1" applyProtection="1">
      <alignment horizontal="right"/>
      <protection hidden="1"/>
    </xf>
    <xf numFmtId="4" fontId="6" fillId="0" borderId="0" xfId="277" applyNumberFormat="1" applyFont="1" applyFill="1" applyAlignment="1" applyProtection="1">
      <alignment horizontal="right"/>
      <protection hidden="1"/>
    </xf>
    <xf numFmtId="169" fontId="6" fillId="0" borderId="0" xfId="136" applyNumberFormat="1" applyFont="1" applyFill="1" applyAlignment="1" applyProtection="1">
      <alignment horizontal="left" vertical="top"/>
      <protection hidden="1"/>
    </xf>
    <xf numFmtId="0" fontId="6" fillId="0" borderId="0" xfId="136" applyFont="1" applyFill="1" applyAlignment="1" applyProtection="1">
      <alignment horizontal="right"/>
      <protection hidden="1"/>
    </xf>
    <xf numFmtId="0" fontId="6" fillId="0" borderId="0" xfId="155" applyFont="1" applyFill="1" applyAlignment="1" applyProtection="1">
      <alignment horizontal="right"/>
      <protection hidden="1"/>
    </xf>
    <xf numFmtId="0" fontId="7" fillId="0" borderId="6" xfId="136" applyFont="1" applyFill="1" applyBorder="1" applyAlignment="1" applyProtection="1">
      <alignment horizontal="right"/>
      <protection hidden="1"/>
    </xf>
    <xf numFmtId="0" fontId="14" fillId="0" borderId="0" xfId="277" applyFont="1" applyFill="1" applyAlignment="1" applyProtection="1">
      <alignment horizontal="left" vertical="top" wrapText="1"/>
      <protection locked="0"/>
    </xf>
    <xf numFmtId="0" fontId="6" fillId="0" borderId="6" xfId="136" applyFont="1" applyFill="1" applyBorder="1" applyAlignment="1" applyProtection="1">
      <alignment horizontal="right"/>
      <protection hidden="1"/>
    </xf>
    <xf numFmtId="0" fontId="15" fillId="0" borderId="7" xfId="136" applyFont="1" applyFill="1" applyBorder="1" applyAlignment="1" applyProtection="1">
      <alignment horizontal="left" vertical="top" wrapText="1"/>
      <protection locked="0"/>
    </xf>
    <xf numFmtId="0" fontId="6" fillId="0" borderId="0" xfId="155" applyFont="1" applyFill="1" applyAlignment="1" applyProtection="1">
      <alignment horizontal="left" vertical="top"/>
      <protection hidden="1"/>
    </xf>
    <xf numFmtId="0" fontId="14" fillId="0" borderId="0" xfId="155" applyFont="1" applyFill="1" applyAlignment="1" applyProtection="1">
      <alignment horizontal="left" vertical="top" wrapText="1"/>
      <protection locked="0"/>
    </xf>
    <xf numFmtId="0" fontId="6" fillId="0" borderId="0" xfId="182" applyFont="1" applyFill="1" applyAlignment="1" applyProtection="1">
      <alignment horizontal="justify" vertical="top" wrapText="1"/>
      <protection hidden="1"/>
    </xf>
    <xf numFmtId="2" fontId="7" fillId="0" borderId="0" xfId="155" applyNumberFormat="1" applyFont="1" applyFill="1" applyAlignment="1" applyProtection="1">
      <alignment horizontal="left" vertical="top"/>
      <protection hidden="1"/>
    </xf>
    <xf numFmtId="0" fontId="7" fillId="0" borderId="0" xfId="155" applyFont="1" applyFill="1" applyAlignment="1" applyProtection="1">
      <alignment horizontal="left" vertical="top"/>
      <protection hidden="1"/>
    </xf>
    <xf numFmtId="4" fontId="6" fillId="0" borderId="0" xfId="155" applyNumberFormat="1" applyFont="1" applyFill="1" applyAlignment="1" applyProtection="1">
      <alignment horizontal="right" wrapText="1"/>
      <protection hidden="1"/>
    </xf>
    <xf numFmtId="0" fontId="6" fillId="0" borderId="0" xfId="155" applyFont="1" applyFill="1" applyAlignment="1" applyProtection="1">
      <alignment wrapText="1"/>
      <protection hidden="1"/>
    </xf>
    <xf numFmtId="4" fontId="6" fillId="0" borderId="0" xfId="155" applyNumberFormat="1" applyFont="1" applyFill="1" applyAlignment="1" applyProtection="1">
      <alignment wrapText="1"/>
      <protection hidden="1"/>
    </xf>
    <xf numFmtId="0" fontId="6" fillId="0" borderId="0" xfId="278" applyFont="1" applyFill="1" applyAlignment="1" applyProtection="1">
      <alignment horizontal="justify" vertical="top" wrapText="1"/>
      <protection hidden="1"/>
    </xf>
    <xf numFmtId="0" fontId="7" fillId="0" borderId="0" xfId="155" applyFont="1" applyFill="1" applyAlignment="1" applyProtection="1">
      <alignment horizontal="justify" vertical="top" wrapText="1"/>
      <protection hidden="1"/>
    </xf>
    <xf numFmtId="0" fontId="6" fillId="0" borderId="0" xfId="155" applyFont="1" applyFill="1" applyAlignment="1" applyProtection="1">
      <alignment horizontal="left"/>
      <protection hidden="1"/>
    </xf>
    <xf numFmtId="0" fontId="7" fillId="0" borderId="0" xfId="182" applyFont="1" applyFill="1" applyAlignment="1" applyProtection="1">
      <alignment horizontal="justify" vertical="top" wrapText="1"/>
      <protection hidden="1"/>
    </xf>
    <xf numFmtId="0" fontId="6" fillId="0" borderId="0" xfId="155" applyFont="1" applyFill="1" applyAlignment="1" applyProtection="1">
      <alignment horizontal="justify"/>
      <protection hidden="1"/>
    </xf>
    <xf numFmtId="0" fontId="7" fillId="0" borderId="0" xfId="152" applyFont="1" applyFill="1" applyAlignment="1" applyProtection="1">
      <alignment horizontal="justify" vertical="top" wrapText="1"/>
      <protection hidden="1"/>
    </xf>
    <xf numFmtId="4" fontId="6" fillId="0" borderId="0" xfId="136" applyNumberFormat="1" applyFont="1" applyFill="1" applyAlignment="1" applyProtection="1">
      <alignment horizontal="right"/>
      <protection hidden="1"/>
    </xf>
    <xf numFmtId="4" fontId="6" fillId="0" borderId="0" xfId="136" applyNumberFormat="1" applyFont="1" applyFill="1" applyAlignment="1" applyProtection="1">
      <alignment horizontal="right" wrapText="1"/>
      <protection hidden="1"/>
    </xf>
    <xf numFmtId="0" fontId="6" fillId="0" borderId="0" xfId="137" applyFont="1" applyFill="1" applyProtection="1">
      <protection hidden="1"/>
    </xf>
    <xf numFmtId="0" fontId="56" fillId="0" borderId="0" xfId="155" applyFont="1" applyFill="1" applyAlignment="1" applyProtection="1">
      <alignment horizontal="left" vertical="top"/>
      <protection hidden="1"/>
    </xf>
    <xf numFmtId="0" fontId="56" fillId="0" borderId="0" xfId="155" applyFont="1" applyFill="1" applyAlignment="1" applyProtection="1">
      <alignment horizontal="justify" vertical="top" wrapText="1"/>
      <protection hidden="1"/>
    </xf>
    <xf numFmtId="0" fontId="56" fillId="0" borderId="0" xfId="155" applyFont="1" applyFill="1" applyAlignment="1" applyProtection="1">
      <alignment horizontal="right"/>
      <protection hidden="1"/>
    </xf>
    <xf numFmtId="4" fontId="56" fillId="0" borderId="0" xfId="155" applyNumberFormat="1" applyFont="1" applyFill="1" applyAlignment="1" applyProtection="1">
      <alignment horizontal="right"/>
      <protection hidden="1"/>
    </xf>
    <xf numFmtId="0" fontId="6" fillId="0" borderId="0" xfId="123" applyFont="1" applyFill="1" applyAlignment="1" applyProtection="1">
      <alignment horizontal="justify" vertical="top" wrapText="1"/>
      <protection hidden="1"/>
    </xf>
    <xf numFmtId="0" fontId="56" fillId="0" borderId="0" xfId="136" applyFont="1" applyFill="1" applyProtection="1">
      <protection hidden="1"/>
    </xf>
    <xf numFmtId="0" fontId="6" fillId="0" borderId="0" xfId="136" applyFont="1" applyFill="1" applyAlignment="1" applyProtection="1">
      <alignment horizontal="justify" wrapText="1"/>
      <protection hidden="1"/>
    </xf>
    <xf numFmtId="0" fontId="6" fillId="0" borderId="0" xfId="155" applyFont="1" applyFill="1" applyAlignment="1" applyProtection="1">
      <alignment horizontal="left" vertical="top" shrinkToFit="1"/>
      <protection hidden="1"/>
    </xf>
    <xf numFmtId="0" fontId="7" fillId="0" borderId="0" xfId="155" applyFont="1" applyFill="1" applyAlignment="1" applyProtection="1">
      <alignment horizontal="justify" vertical="top"/>
      <protection hidden="1"/>
    </xf>
    <xf numFmtId="164" fontId="6" fillId="0" borderId="0" xfId="155" applyNumberFormat="1" applyFont="1" applyFill="1" applyAlignment="1" applyProtection="1">
      <alignment horizontal="right" shrinkToFit="1"/>
      <protection hidden="1"/>
    </xf>
    <xf numFmtId="0" fontId="14" fillId="0" borderId="7" xfId="155" applyFont="1" applyFill="1" applyBorder="1" applyAlignment="1" applyProtection="1">
      <alignment horizontal="left" vertical="top" wrapText="1"/>
      <protection locked="0"/>
    </xf>
    <xf numFmtId="0" fontId="7" fillId="0" borderId="0" xfId="136" applyFont="1" applyFill="1" applyAlignment="1" applyProtection="1">
      <alignment horizontal="left" vertical="top"/>
      <protection hidden="1"/>
    </xf>
    <xf numFmtId="0" fontId="7" fillId="0" borderId="0" xfId="136" applyFont="1" applyFill="1" applyAlignment="1" applyProtection="1">
      <alignment horizontal="right"/>
      <protection hidden="1"/>
    </xf>
    <xf numFmtId="0" fontId="14" fillId="0" borderId="7" xfId="0" applyFont="1" applyFill="1" applyBorder="1" applyAlignment="1" applyProtection="1">
      <alignment vertical="top" wrapText="1"/>
      <protection locked="0"/>
    </xf>
    <xf numFmtId="0" fontId="6" fillId="0" borderId="0" xfId="0" applyFont="1" applyFill="1" applyAlignment="1" applyProtection="1">
      <alignment horizontal="left" vertical="top"/>
      <protection hidden="1"/>
    </xf>
    <xf numFmtId="4" fontId="14" fillId="0" borderId="7" xfId="123" applyNumberFormat="1" applyFont="1" applyFill="1" applyBorder="1" applyAlignment="1" applyProtection="1">
      <alignment horizontal="right" wrapText="1"/>
      <protection locked="0"/>
    </xf>
    <xf numFmtId="0" fontId="7" fillId="0" borderId="0" xfId="0" applyFont="1" applyFill="1" applyAlignment="1" applyProtection="1">
      <alignment horizontal="justify" vertical="top" wrapText="1"/>
      <protection hidden="1"/>
    </xf>
    <xf numFmtId="0" fontId="14" fillId="0" borderId="7" xfId="123" applyFont="1" applyFill="1" applyBorder="1" applyAlignment="1" applyProtection="1">
      <alignment horizontal="left" vertical="top" wrapText="1"/>
      <protection locked="0"/>
    </xf>
    <xf numFmtId="0" fontId="14" fillId="0" borderId="7" xfId="123" applyFont="1" applyFill="1" applyBorder="1" applyAlignment="1" applyProtection="1">
      <alignment wrapText="1"/>
      <protection locked="0"/>
    </xf>
    <xf numFmtId="0" fontId="14" fillId="0" borderId="7" xfId="0" applyFont="1" applyFill="1" applyBorder="1" applyAlignment="1" applyProtection="1">
      <alignment wrapText="1"/>
      <protection locked="0"/>
    </xf>
    <xf numFmtId="169" fontId="7" fillId="0" borderId="6" xfId="155" applyNumberFormat="1" applyFont="1" applyFill="1" applyBorder="1" applyAlignment="1" applyProtection="1">
      <alignment horizontal="left" vertical="top"/>
      <protection hidden="1"/>
    </xf>
    <xf numFmtId="0" fontId="6" fillId="0" borderId="0" xfId="277" applyFont="1" applyFill="1" applyAlignment="1" applyProtection="1">
      <alignment horizontal="left" vertical="top" wrapText="1"/>
      <protection hidden="1"/>
    </xf>
    <xf numFmtId="0" fontId="14" fillId="0" borderId="7" xfId="277" applyFont="1" applyFill="1" applyBorder="1" applyAlignment="1" applyProtection="1">
      <alignment horizontal="justify" vertical="top" wrapText="1"/>
      <protection locked="0"/>
    </xf>
    <xf numFmtId="4" fontId="6" fillId="0" borderId="0" xfId="277" applyNumberFormat="1" applyFont="1" applyFill="1" applyAlignment="1" applyProtection="1">
      <alignment horizontal="right" wrapText="1"/>
      <protection hidden="1"/>
    </xf>
    <xf numFmtId="0" fontId="7" fillId="0" borderId="14" xfId="136" applyFont="1" applyFill="1" applyBorder="1" applyAlignment="1" applyProtection="1">
      <alignment horizontal="left" vertical="top"/>
      <protection hidden="1"/>
    </xf>
    <xf numFmtId="0" fontId="7" fillId="0" borderId="6" xfId="136" applyFont="1" applyFill="1" applyBorder="1" applyAlignment="1" applyProtection="1">
      <alignment horizontal="left" vertical="top"/>
      <protection hidden="1"/>
    </xf>
    <xf numFmtId="0" fontId="7" fillId="0" borderId="0" xfId="277" applyFont="1" applyFill="1" applyAlignment="1" applyProtection="1">
      <alignment horizontal="justify"/>
      <protection hidden="1"/>
    </xf>
    <xf numFmtId="4" fontId="6" fillId="0" borderId="6" xfId="136" applyNumberFormat="1" applyFont="1" applyFill="1" applyBorder="1" applyAlignment="1" applyProtection="1">
      <alignment horizontal="right"/>
      <protection hidden="1"/>
    </xf>
    <xf numFmtId="0" fontId="56" fillId="0" borderId="0" xfId="277" applyFont="1" applyFill="1" applyProtection="1">
      <protection hidden="1"/>
    </xf>
    <xf numFmtId="0" fontId="56" fillId="0" borderId="0" xfId="277" applyFont="1" applyFill="1" applyAlignment="1" applyProtection="1">
      <alignment horizontal="justify"/>
      <protection hidden="1"/>
    </xf>
    <xf numFmtId="0" fontId="56" fillId="0" borderId="0" xfId="277" applyFont="1" applyFill="1" applyAlignment="1" applyProtection="1">
      <alignment vertical="top"/>
      <protection hidden="1"/>
    </xf>
    <xf numFmtId="0" fontId="56" fillId="0" borderId="0" xfId="277" applyFont="1" applyFill="1" applyAlignment="1" applyProtection="1">
      <alignment horizontal="left" vertical="top"/>
      <protection hidden="1"/>
    </xf>
    <xf numFmtId="0" fontId="56" fillId="0" borderId="0" xfId="277" applyFont="1" applyFill="1" applyAlignment="1" applyProtection="1">
      <alignment horizontal="justify" vertical="top" wrapText="1"/>
      <protection hidden="1"/>
    </xf>
    <xf numFmtId="0" fontId="56" fillId="0" borderId="0" xfId="277" applyFont="1" applyFill="1" applyAlignment="1" applyProtection="1">
      <alignment horizontal="right"/>
      <protection hidden="1"/>
    </xf>
    <xf numFmtId="4" fontId="56" fillId="0" borderId="0" xfId="277" applyNumberFormat="1" applyFont="1" applyFill="1" applyAlignment="1" applyProtection="1">
      <alignment horizontal="right"/>
      <protection hidden="1"/>
    </xf>
    <xf numFmtId="171" fontId="6" fillId="0" borderId="0" xfId="155" applyNumberFormat="1" applyFont="1" applyFill="1" applyAlignment="1" applyProtection="1">
      <alignment horizontal="left" vertical="top"/>
      <protection hidden="1"/>
    </xf>
    <xf numFmtId="0" fontId="6" fillId="0" borderId="0" xfId="132" applyFont="1" applyFill="1" applyProtection="1">
      <alignment horizontal="justify" vertical="top"/>
      <protection hidden="1"/>
    </xf>
    <xf numFmtId="0" fontId="6" fillId="0" borderId="0" xfId="222" applyFont="1" applyFill="1" applyProtection="1">
      <protection hidden="1"/>
    </xf>
    <xf numFmtId="4" fontId="6" fillId="0" borderId="0" xfId="182" applyNumberFormat="1" applyFont="1" applyFill="1" applyAlignment="1" applyProtection="1">
      <alignment horizontal="right" wrapText="1"/>
      <protection hidden="1"/>
    </xf>
    <xf numFmtId="0" fontId="6" fillId="0" borderId="0" xfId="123" applyFont="1" applyFill="1" applyAlignment="1" applyProtection="1">
      <alignment horizontal="left" vertical="top"/>
      <protection hidden="1"/>
    </xf>
    <xf numFmtId="0" fontId="6" fillId="0" borderId="0" xfId="155" applyFont="1" applyFill="1" applyAlignment="1" applyProtection="1">
      <alignment horizontal="left" vertical="top" wrapText="1"/>
      <protection hidden="1"/>
    </xf>
    <xf numFmtId="0" fontId="7" fillId="0" borderId="6" xfId="155" applyFont="1" applyFill="1" applyBorder="1" applyAlignment="1" applyProtection="1">
      <alignment horizontal="left" vertical="top"/>
      <protection hidden="1"/>
    </xf>
    <xf numFmtId="4" fontId="6" fillId="0" borderId="6" xfId="155" applyNumberFormat="1" applyFont="1" applyFill="1" applyBorder="1" applyAlignment="1" applyProtection="1">
      <alignment horizontal="right"/>
      <protection hidden="1"/>
    </xf>
    <xf numFmtId="1" fontId="14" fillId="0" borderId="7" xfId="155" applyNumberFormat="1" applyFont="1" applyFill="1" applyBorder="1" applyAlignment="1" applyProtection="1">
      <alignment vertical="top" wrapText="1"/>
      <protection locked="0"/>
    </xf>
    <xf numFmtId="0" fontId="7" fillId="0" borderId="6" xfId="155" applyFont="1" applyFill="1" applyBorder="1" applyAlignment="1" applyProtection="1">
      <alignment horizontal="justify" vertical="top"/>
      <protection hidden="1"/>
    </xf>
    <xf numFmtId="4" fontId="7" fillId="0" borderId="6" xfId="155" applyNumberFormat="1" applyFont="1" applyFill="1" applyBorder="1" applyAlignment="1" applyProtection="1">
      <alignment horizontal="right"/>
      <protection hidden="1"/>
    </xf>
    <xf numFmtId="0" fontId="6" fillId="0" borderId="6" xfId="155" applyFont="1" applyFill="1" applyBorder="1" applyAlignment="1" applyProtection="1">
      <alignment horizontal="right"/>
      <protection hidden="1"/>
    </xf>
    <xf numFmtId="4" fontId="7" fillId="0" borderId="0" xfId="155" applyNumberFormat="1" applyFont="1" applyFill="1" applyAlignment="1" applyProtection="1">
      <alignment horizontal="right"/>
      <protection hidden="1"/>
    </xf>
    <xf numFmtId="0" fontId="7" fillId="0" borderId="14" xfId="155" applyFont="1" applyFill="1" applyBorder="1" applyProtection="1">
      <protection hidden="1"/>
    </xf>
    <xf numFmtId="0" fontId="7" fillId="0" borderId="6" xfId="155" applyFont="1" applyFill="1" applyBorder="1" applyAlignment="1" applyProtection="1">
      <alignment horizontal="justify"/>
      <protection hidden="1"/>
    </xf>
    <xf numFmtId="0" fontId="7" fillId="0" borderId="6" xfId="155" applyFont="1" applyFill="1" applyBorder="1" applyAlignment="1" applyProtection="1">
      <alignment horizontal="right"/>
      <protection hidden="1"/>
    </xf>
    <xf numFmtId="169" fontId="56" fillId="0" borderId="0" xfId="277" applyNumberFormat="1" applyFont="1" applyFill="1" applyAlignment="1" applyProtection="1">
      <alignment horizontal="left" vertical="top"/>
      <protection hidden="1"/>
    </xf>
    <xf numFmtId="0" fontId="6" fillId="0" borderId="0" xfId="277" applyFont="1" applyFill="1" applyAlignment="1" applyProtection="1">
      <protection hidden="1"/>
    </xf>
    <xf numFmtId="4" fontId="7" fillId="0" borderId="6" xfId="136" applyNumberFormat="1" applyFont="1" applyFill="1" applyBorder="1" applyAlignment="1" applyProtection="1">
      <alignment horizontal="right"/>
      <protection hidden="1"/>
    </xf>
    <xf numFmtId="0" fontId="6" fillId="0" borderId="0" xfId="171" applyFont="1" applyBorder="1" applyAlignment="1" applyProtection="1">
      <alignment horizontal="justify" vertical="top" wrapText="1"/>
      <protection hidden="1"/>
    </xf>
    <xf numFmtId="0" fontId="6" fillId="0" borderId="0" xfId="307" applyFont="1" applyBorder="1" applyAlignment="1" applyProtection="1">
      <alignment horizontal="justify" vertical="top" wrapText="1"/>
      <protection hidden="1"/>
    </xf>
    <xf numFmtId="0" fontId="6" fillId="8" borderId="0" xfId="170" applyFont="1" applyFill="1" applyAlignment="1" applyProtection="1">
      <alignment horizontal="justify" vertical="top" wrapText="1"/>
      <protection hidden="1"/>
    </xf>
    <xf numFmtId="0" fontId="7" fillId="0" borderId="14" xfId="179" applyNumberFormat="1" applyFont="1" applyBorder="1" applyAlignment="1" applyProtection="1">
      <alignment horizontal="justify" wrapText="1"/>
      <protection hidden="1"/>
    </xf>
    <xf numFmtId="0" fontId="7" fillId="0" borderId="0" xfId="179" applyNumberFormat="1" applyFont="1" applyBorder="1" applyAlignment="1" applyProtection="1">
      <alignment horizontal="justify" wrapText="1"/>
      <protection hidden="1"/>
    </xf>
    <xf numFmtId="0" fontId="6" fillId="0" borderId="0" xfId="179" applyNumberFormat="1" applyFont="1" applyBorder="1" applyAlignment="1" applyProtection="1">
      <alignment horizontal="justify" wrapText="1"/>
      <protection hidden="1"/>
    </xf>
    <xf numFmtId="0" fontId="6" fillId="0" borderId="0" xfId="123" applyNumberFormat="1" applyAlignment="1" applyProtection="1">
      <alignment horizontal="justify" vertical="top" wrapText="1"/>
      <protection hidden="1"/>
    </xf>
    <xf numFmtId="0" fontId="52" fillId="0" borderId="0" xfId="155" applyNumberFormat="1" applyFont="1" applyFill="1" applyAlignment="1" applyProtection="1">
      <alignment horizontal="justify" vertical="top" wrapText="1"/>
      <protection hidden="1"/>
    </xf>
    <xf numFmtId="0" fontId="52" fillId="0" borderId="0" xfId="155" applyNumberFormat="1" applyFont="1" applyAlignment="1" applyProtection="1">
      <alignment horizontal="justify" vertical="top" wrapText="1"/>
      <protection hidden="1"/>
    </xf>
    <xf numFmtId="0" fontId="7" fillId="0" borderId="0" xfId="179" applyNumberFormat="1" applyFont="1" applyAlignment="1" applyProtection="1">
      <alignment horizontal="justify" wrapText="1"/>
      <protection hidden="1"/>
    </xf>
    <xf numFmtId="0" fontId="6" fillId="0" borderId="0" xfId="155" applyNumberFormat="1" applyFont="1" applyProtection="1">
      <protection hidden="1"/>
    </xf>
    <xf numFmtId="0" fontId="6" fillId="0" borderId="0" xfId="123" applyNumberFormat="1" applyProtection="1">
      <alignment horizontal="justify" vertical="top"/>
      <protection hidden="1"/>
    </xf>
    <xf numFmtId="0" fontId="6" fillId="0" borderId="0" xfId="155" applyNumberFormat="1" applyFont="1" applyAlignment="1" applyProtection="1">
      <alignment horizontal="justify" vertical="top" wrapText="1"/>
      <protection hidden="1"/>
    </xf>
    <xf numFmtId="0" fontId="7" fillId="0" borderId="0" xfId="179" applyNumberFormat="1" applyFont="1" applyAlignment="1" applyProtection="1">
      <alignment horizontal="justify" vertical="top" wrapText="1"/>
      <protection hidden="1"/>
    </xf>
    <xf numFmtId="0" fontId="6" fillId="0" borderId="0" xfId="179" applyNumberFormat="1" applyFont="1" applyAlignment="1" applyProtection="1">
      <alignment horizontal="justify" vertical="top"/>
      <protection hidden="1"/>
    </xf>
    <xf numFmtId="0" fontId="6" fillId="0" borderId="9" xfId="179" applyFont="1" applyFill="1" applyBorder="1" applyAlignment="1" applyProtection="1">
      <alignment vertical="top"/>
      <protection hidden="1"/>
    </xf>
    <xf numFmtId="0" fontId="7" fillId="0" borderId="9" xfId="179" applyFont="1" applyFill="1" applyBorder="1" applyAlignment="1" applyProtection="1">
      <alignment horizontal="center"/>
      <protection hidden="1"/>
    </xf>
    <xf numFmtId="0" fontId="6" fillId="0" borderId="0" xfId="303" applyFont="1" applyProtection="1">
      <protection hidden="1"/>
    </xf>
    <xf numFmtId="0" fontId="6" fillId="0" borderId="13" xfId="303" applyFont="1" applyBorder="1" applyAlignment="1" applyProtection="1">
      <alignment horizontal="center"/>
      <protection hidden="1"/>
    </xf>
    <xf numFmtId="0" fontId="18" fillId="0" borderId="22" xfId="303" applyFont="1" applyBorder="1" applyAlignment="1" applyProtection="1">
      <alignment horizontal="justify" wrapText="1"/>
      <protection hidden="1"/>
    </xf>
    <xf numFmtId="0" fontId="6" fillId="7" borderId="0" xfId="303" applyFont="1" applyFill="1" applyProtection="1">
      <protection hidden="1"/>
    </xf>
    <xf numFmtId="0" fontId="7" fillId="0" borderId="14" xfId="303" applyFont="1" applyBorder="1" applyAlignment="1" applyProtection="1">
      <alignment horizontal="justify" wrapText="1"/>
      <protection hidden="1"/>
    </xf>
    <xf numFmtId="0" fontId="7" fillId="0" borderId="0" xfId="303" applyFont="1" applyBorder="1" applyAlignment="1" applyProtection="1">
      <alignment horizontal="justify" wrapText="1"/>
      <protection hidden="1"/>
    </xf>
    <xf numFmtId="0" fontId="50" fillId="0" borderId="0" xfId="182" applyFont="1" applyAlignment="1" applyProtection="1">
      <alignment horizontal="justify" vertical="top" wrapText="1"/>
      <protection hidden="1"/>
    </xf>
    <xf numFmtId="0" fontId="6" fillId="0" borderId="0" xfId="303" applyFont="1" applyAlignment="1" applyProtection="1">
      <alignment horizontal="justify"/>
      <protection hidden="1"/>
    </xf>
    <xf numFmtId="0" fontId="6" fillId="0" borderId="0" xfId="303" applyFont="1" applyAlignment="1" applyProtection="1">
      <alignment horizontal="justify" vertical="top"/>
      <protection hidden="1"/>
    </xf>
    <xf numFmtId="164" fontId="6" fillId="0" borderId="0" xfId="134" applyFont="1" applyProtection="1">
      <protection hidden="1"/>
    </xf>
    <xf numFmtId="164" fontId="6" fillId="0" borderId="0" xfId="134" applyFont="1" applyAlignment="1" applyProtection="1">
      <alignment horizontal="justify" vertical="top" wrapText="1"/>
      <protection hidden="1"/>
    </xf>
    <xf numFmtId="164" fontId="6" fillId="7" borderId="0" xfId="134" applyFont="1" applyFill="1" applyProtection="1">
      <protection hidden="1"/>
    </xf>
    <xf numFmtId="0" fontId="7" fillId="0" borderId="0" xfId="170" applyFont="1" applyProtection="1">
      <protection hidden="1"/>
    </xf>
    <xf numFmtId="0" fontId="6" fillId="0" borderId="0" xfId="306" applyFont="1" applyProtection="1">
      <protection hidden="1"/>
    </xf>
    <xf numFmtId="0" fontId="6" fillId="0" borderId="0" xfId="303" applyFont="1" applyAlignment="1" applyProtection="1">
      <alignment horizontal="left" vertical="top" wrapText="1"/>
      <protection hidden="1"/>
    </xf>
    <xf numFmtId="0" fontId="6" fillId="0" borderId="0" xfId="303" applyFont="1" applyAlignment="1" applyProtection="1">
      <alignment horizontal="justify" vertical="top" wrapText="1"/>
      <protection hidden="1"/>
    </xf>
    <xf numFmtId="0" fontId="7" fillId="0" borderId="0" xfId="303" applyFont="1" applyAlignment="1" applyProtection="1">
      <alignment horizontal="justify" vertical="top" wrapText="1"/>
      <protection hidden="1"/>
    </xf>
    <xf numFmtId="0" fontId="6" fillId="0" borderId="0" xfId="303" applyFont="1" applyFill="1" applyProtection="1">
      <protection hidden="1"/>
    </xf>
    <xf numFmtId="0" fontId="6" fillId="0" borderId="13" xfId="303" applyFont="1" applyFill="1" applyBorder="1" applyAlignment="1" applyProtection="1">
      <alignment horizontal="center"/>
      <protection hidden="1"/>
    </xf>
    <xf numFmtId="0" fontId="18" fillId="0" borderId="22" xfId="303" applyFont="1" applyFill="1" applyBorder="1" applyAlignment="1" applyProtection="1">
      <alignment horizontal="justify" wrapText="1"/>
      <protection hidden="1"/>
    </xf>
    <xf numFmtId="0" fontId="6" fillId="0" borderId="0" xfId="123" applyFont="1" applyBorder="1" applyProtection="1">
      <alignment horizontal="justify" vertical="top"/>
      <protection hidden="1"/>
    </xf>
    <xf numFmtId="0" fontId="6" fillId="0" borderId="0" xfId="315" applyFont="1" applyAlignment="1" applyProtection="1">
      <alignment horizontal="justify" vertical="top" wrapText="1" shrinkToFit="1"/>
      <protection hidden="1"/>
    </xf>
    <xf numFmtId="0" fontId="51" fillId="0" borderId="0" xfId="245" applyFont="1" applyAlignment="1" applyProtection="1">
      <alignment horizontal="justify" vertical="top"/>
      <protection hidden="1"/>
    </xf>
    <xf numFmtId="0" fontId="7" fillId="0" borderId="9" xfId="179" applyNumberFormat="1" applyFont="1" applyFill="1" applyBorder="1" applyAlignment="1" applyProtection="1">
      <alignment horizontal="center"/>
      <protection hidden="1"/>
    </xf>
    <xf numFmtId="0" fontId="6" fillId="0" borderId="13" xfId="303" applyNumberFormat="1" applyFont="1" applyFill="1" applyBorder="1" applyAlignment="1" applyProtection="1">
      <alignment horizontal="center"/>
      <protection hidden="1"/>
    </xf>
    <xf numFmtId="0" fontId="18" fillId="0" borderId="22" xfId="303" applyNumberFormat="1" applyFont="1" applyFill="1" applyBorder="1" applyAlignment="1" applyProtection="1">
      <alignment horizontal="justify" wrapText="1"/>
      <protection hidden="1"/>
    </xf>
    <xf numFmtId="0" fontId="6" fillId="0" borderId="0" xfId="277" applyFont="1" applyAlignment="1" applyProtection="1">
      <alignment horizontal="justify" wrapText="1"/>
      <protection hidden="1"/>
    </xf>
    <xf numFmtId="0" fontId="6" fillId="0" borderId="0" xfId="277" applyFont="1" applyAlignment="1" applyProtection="1">
      <alignment horizontal="left" vertical="top" wrapText="1"/>
      <protection hidden="1"/>
    </xf>
    <xf numFmtId="0" fontId="56" fillId="0" borderId="0" xfId="186" applyFont="1" applyAlignment="1" applyProtection="1">
      <alignment horizontal="justify"/>
      <protection hidden="1"/>
    </xf>
    <xf numFmtId="0" fontId="6" fillId="0" borderId="0" xfId="313" applyFont="1" applyAlignment="1" applyProtection="1">
      <alignment horizontal="justify" vertical="top" wrapText="1"/>
      <protection hidden="1"/>
    </xf>
    <xf numFmtId="0" fontId="7" fillId="0" borderId="0" xfId="308" applyFont="1" applyAlignment="1" applyProtection="1">
      <alignment wrapText="1"/>
      <protection hidden="1"/>
    </xf>
    <xf numFmtId="0" fontId="6" fillId="0" borderId="0" xfId="170" applyFont="1" applyFill="1" applyAlignment="1" applyProtection="1">
      <alignment horizontal="justify" vertical="top" wrapText="1"/>
      <protection hidden="1"/>
    </xf>
    <xf numFmtId="0" fontId="6" fillId="0" borderId="0" xfId="308" applyFont="1" applyFill="1" applyAlignment="1" applyProtection="1">
      <alignment horizontal="left" vertical="top" indent="2"/>
      <protection hidden="1"/>
    </xf>
    <xf numFmtId="0" fontId="6" fillId="0" borderId="0" xfId="312" applyFont="1" applyAlignment="1" applyProtection="1">
      <alignment horizontal="justify" vertical="top" wrapText="1"/>
      <protection hidden="1"/>
    </xf>
    <xf numFmtId="0" fontId="6" fillId="0" borderId="0" xfId="312" applyFont="1" applyFill="1" applyAlignment="1" applyProtection="1">
      <alignment horizontal="justify" vertical="top" wrapText="1"/>
      <protection hidden="1"/>
    </xf>
    <xf numFmtId="0" fontId="6" fillId="0" borderId="9" xfId="179" applyFont="1" applyFill="1" applyBorder="1" applyAlignment="1" applyProtection="1">
      <alignment horizontal="left"/>
      <protection hidden="1"/>
    </xf>
    <xf numFmtId="0" fontId="6" fillId="0" borderId="0" xfId="179" applyFont="1" applyFill="1" applyAlignment="1" applyProtection="1">
      <alignment horizontal="left"/>
      <protection hidden="1"/>
    </xf>
    <xf numFmtId="0" fontId="6" fillId="0" borderId="13" xfId="179" applyFont="1" applyFill="1" applyBorder="1" applyAlignment="1" applyProtection="1">
      <alignment horizontal="justify"/>
      <protection hidden="1"/>
    </xf>
    <xf numFmtId="0" fontId="18" fillId="0" borderId="22" xfId="303" applyFont="1" applyFill="1" applyBorder="1" applyAlignment="1" applyProtection="1">
      <alignment horizontal="justify" vertical="top" wrapText="1"/>
      <protection hidden="1"/>
    </xf>
    <xf numFmtId="0" fontId="7" fillId="0" borderId="14" xfId="303" applyFont="1" applyFill="1" applyBorder="1" applyAlignment="1" applyProtection="1">
      <alignment horizontal="justify" vertical="top" wrapText="1"/>
      <protection hidden="1"/>
    </xf>
    <xf numFmtId="0" fontId="7" fillId="0" borderId="0" xfId="303" applyFont="1" applyFill="1" applyAlignment="1" applyProtection="1">
      <alignment horizontal="justify" vertical="top" wrapText="1"/>
      <protection hidden="1"/>
    </xf>
    <xf numFmtId="0" fontId="6" fillId="0" borderId="0" xfId="156" applyFont="1" applyFill="1" applyAlignment="1" applyProtection="1">
      <alignment horizontal="justify" vertical="top" wrapText="1"/>
      <protection hidden="1"/>
    </xf>
    <xf numFmtId="0" fontId="14" fillId="0" borderId="0" xfId="156" applyFont="1" applyFill="1" applyAlignment="1" applyProtection="1">
      <alignment horizontal="justify" vertical="top" wrapText="1"/>
      <protection hidden="1"/>
    </xf>
    <xf numFmtId="0" fontId="14" fillId="0" borderId="0" xfId="303" applyFont="1" applyFill="1" applyAlignment="1" applyProtection="1">
      <alignment horizontal="justify" vertical="top"/>
      <protection hidden="1"/>
    </xf>
    <xf numFmtId="0" fontId="6" fillId="0" borderId="0" xfId="303" applyFont="1" applyFill="1" applyAlignment="1" applyProtection="1">
      <alignment horizontal="justify" vertical="top"/>
      <protection hidden="1"/>
    </xf>
    <xf numFmtId="0" fontId="6" fillId="0" borderId="0" xfId="156" quotePrefix="1" applyFont="1" applyFill="1" applyAlignment="1" applyProtection="1">
      <alignment horizontal="justify" vertical="top" wrapText="1"/>
      <protection hidden="1"/>
    </xf>
    <xf numFmtId="49" fontId="6" fillId="0" borderId="0" xfId="156" applyNumberFormat="1" applyFont="1" applyFill="1" applyAlignment="1" applyProtection="1">
      <alignment horizontal="justify" vertical="top" wrapText="1"/>
      <protection hidden="1"/>
    </xf>
    <xf numFmtId="49" fontId="6" fillId="0" borderId="0" xfId="303" applyNumberFormat="1" applyFont="1" applyFill="1" applyAlignment="1" applyProtection="1">
      <alignment horizontal="justify" vertical="top"/>
      <protection hidden="1"/>
    </xf>
    <xf numFmtId="0" fontId="6" fillId="0" borderId="0" xfId="304" applyFont="1" applyFill="1" applyProtection="1">
      <protection hidden="1"/>
    </xf>
    <xf numFmtId="0" fontId="6" fillId="0" borderId="0" xfId="123" applyFont="1" applyFill="1" applyProtection="1">
      <alignment horizontal="justify" vertical="top"/>
      <protection hidden="1"/>
    </xf>
    <xf numFmtId="0" fontId="6" fillId="0" borderId="0" xfId="305" applyFont="1" applyFill="1" applyAlignment="1" applyProtection="1">
      <alignment horizontal="right" vertical="top"/>
      <protection hidden="1"/>
    </xf>
    <xf numFmtId="0" fontId="6" fillId="0" borderId="0" xfId="305" applyFont="1" applyFill="1" applyAlignment="1" applyProtection="1">
      <alignment horizontal="justify" vertical="top" wrapText="1"/>
      <protection hidden="1"/>
    </xf>
    <xf numFmtId="0" fontId="6" fillId="0" borderId="0" xfId="117" applyFont="1" applyFill="1" applyAlignment="1" applyProtection="1">
      <alignment horizontal="justify" vertical="top" wrapText="1"/>
      <protection hidden="1"/>
    </xf>
    <xf numFmtId="0" fontId="7" fillId="0" borderId="0" xfId="170" applyFont="1" applyFill="1" applyAlignment="1" applyProtection="1">
      <alignment horizontal="right" vertical="top"/>
      <protection hidden="1"/>
    </xf>
    <xf numFmtId="0" fontId="7" fillId="0" borderId="0" xfId="156" applyFont="1" applyFill="1" applyAlignment="1" applyProtection="1">
      <alignment horizontal="justify" vertical="top" wrapText="1"/>
      <protection hidden="1"/>
    </xf>
    <xf numFmtId="0" fontId="7" fillId="0" borderId="0" xfId="170" applyFont="1" applyFill="1" applyAlignment="1" applyProtection="1">
      <alignment horizontal="justify" vertical="top" wrapText="1"/>
      <protection hidden="1"/>
    </xf>
    <xf numFmtId="0" fontId="6" fillId="0" borderId="0" xfId="170" applyFont="1" applyFill="1" applyAlignment="1" applyProtection="1">
      <alignment horizontal="right" vertical="top"/>
      <protection hidden="1"/>
    </xf>
    <xf numFmtId="0" fontId="6" fillId="0" borderId="0" xfId="123" quotePrefix="1" applyFont="1" applyFill="1" applyAlignment="1" applyProtection="1">
      <alignment horizontal="justify" vertical="top" wrapText="1"/>
      <protection hidden="1"/>
    </xf>
    <xf numFmtId="0" fontId="6" fillId="0" borderId="0" xfId="179" applyFont="1" applyFill="1" applyBorder="1" applyAlignment="1" applyProtection="1">
      <alignment horizontal="justify"/>
      <protection hidden="1"/>
    </xf>
    <xf numFmtId="0" fontId="6" fillId="0" borderId="0" xfId="304" applyFont="1" applyFill="1" applyAlignment="1" applyProtection="1">
      <alignment horizontal="justify" vertical="top" wrapText="1"/>
      <protection hidden="1"/>
    </xf>
    <xf numFmtId="0" fontId="6" fillId="0" borderId="0" xfId="96" applyFont="1" applyFill="1" applyProtection="1">
      <alignment horizontal="justify" vertical="top"/>
      <protection hidden="1"/>
    </xf>
    <xf numFmtId="0" fontId="6" fillId="0" borderId="0" xfId="96" applyFont="1" applyFill="1" applyAlignment="1" applyProtection="1">
      <alignment horizontal="right"/>
      <protection hidden="1"/>
    </xf>
    <xf numFmtId="4" fontId="6" fillId="0" borderId="0" xfId="96" applyNumberFormat="1" applyFont="1" applyFill="1" applyAlignment="1" applyProtection="1">
      <protection hidden="1"/>
    </xf>
    <xf numFmtId="4" fontId="6" fillId="0" borderId="0" xfId="96" applyNumberFormat="1" applyFont="1" applyFill="1" applyAlignment="1" applyProtection="1">
      <alignment horizontal="right"/>
      <protection hidden="1"/>
    </xf>
    <xf numFmtId="0" fontId="6" fillId="0" borderId="0" xfId="170" applyFont="1" applyFill="1" applyAlignment="1" applyProtection="1">
      <alignment vertical="top"/>
      <protection hidden="1"/>
    </xf>
    <xf numFmtId="0" fontId="7" fillId="0" borderId="0" xfId="179" applyFont="1" applyBorder="1" applyAlignment="1" applyProtection="1">
      <alignment horizontal="center"/>
      <protection hidden="1"/>
    </xf>
    <xf numFmtId="0" fontId="7" fillId="0" borderId="0" xfId="179" applyNumberFormat="1" applyFont="1" applyBorder="1" applyAlignment="1" applyProtection="1">
      <alignment horizontal="center"/>
      <protection hidden="1"/>
    </xf>
    <xf numFmtId="0" fontId="7" fillId="0" borderId="0" xfId="303" applyFont="1" applyBorder="1" applyAlignment="1" applyProtection="1">
      <alignment horizontal="center"/>
      <protection hidden="1"/>
    </xf>
    <xf numFmtId="0" fontId="6" fillId="0" borderId="0" xfId="303" applyFont="1" applyBorder="1" applyAlignment="1" applyProtection="1">
      <alignment horizontal="center"/>
      <protection hidden="1"/>
    </xf>
    <xf numFmtId="0" fontId="6" fillId="0" borderId="0" xfId="179" applyFont="1" applyFill="1" applyBorder="1" applyAlignment="1" applyProtection="1">
      <alignment horizontal="justify" vertical="top"/>
      <protection hidden="1"/>
    </xf>
    <xf numFmtId="0" fontId="18" fillId="0" borderId="0" xfId="303" applyFont="1" applyFill="1" applyBorder="1" applyAlignment="1" applyProtection="1">
      <alignment horizontal="justify" wrapText="1"/>
      <protection hidden="1"/>
    </xf>
    <xf numFmtId="0" fontId="7" fillId="0" borderId="0" xfId="311" applyFont="1" applyBorder="1" applyAlignment="1" applyProtection="1">
      <alignment horizontal="center"/>
      <protection hidden="1"/>
    </xf>
    <xf numFmtId="0" fontId="6" fillId="0" borderId="0" xfId="311" applyFont="1" applyBorder="1" applyAlignment="1" applyProtection="1">
      <alignment horizontal="justify"/>
      <protection hidden="1"/>
    </xf>
    <xf numFmtId="0" fontId="6" fillId="0" borderId="0" xfId="307" applyFont="1" applyBorder="1" applyAlignment="1" applyProtection="1">
      <alignment horizontal="left" vertical="top" wrapText="1"/>
      <protection hidden="1"/>
    </xf>
    <xf numFmtId="0" fontId="6" fillId="0" borderId="0" xfId="307" applyFont="1" applyBorder="1" applyAlignment="1" applyProtection="1">
      <alignment horizontal="left"/>
      <protection hidden="1"/>
    </xf>
    <xf numFmtId="0" fontId="6" fillId="0" borderId="0" xfId="155" applyFont="1" applyBorder="1" applyAlignment="1" applyProtection="1">
      <alignment wrapText="1"/>
      <protection hidden="1"/>
    </xf>
    <xf numFmtId="0" fontId="6" fillId="0" borderId="0" xfId="123" applyFill="1" applyBorder="1" applyProtection="1">
      <alignment horizontal="justify" vertical="top"/>
      <protection hidden="1"/>
    </xf>
    <xf numFmtId="0" fontId="6" fillId="0" borderId="0" xfId="155" applyFont="1" applyBorder="1" applyAlignment="1" applyProtection="1">
      <alignment horizontal="justify" vertical="top" wrapText="1"/>
      <protection hidden="1"/>
    </xf>
    <xf numFmtId="0" fontId="6" fillId="0" borderId="0" xfId="152" applyFont="1" applyBorder="1" applyAlignment="1" applyProtection="1">
      <alignment horizontal="justify" vertical="top" wrapText="1"/>
      <protection hidden="1"/>
    </xf>
    <xf numFmtId="0" fontId="6" fillId="0" borderId="0" xfId="307" applyFont="1" applyBorder="1" applyAlignment="1" applyProtection="1">
      <alignment horizontal="left" vertical="justify" wrapText="1" indent="1"/>
      <protection hidden="1"/>
    </xf>
    <xf numFmtId="0" fontId="6" fillId="0" borderId="0" xfId="155" applyFont="1" applyBorder="1" applyAlignment="1" applyProtection="1">
      <alignment horizontal="left" vertical="top" wrapText="1" indent="1"/>
      <protection hidden="1"/>
    </xf>
    <xf numFmtId="0" fontId="7" fillId="0" borderId="0" xfId="307" applyFont="1" applyBorder="1" applyAlignment="1" applyProtection="1">
      <alignment horizontal="justify" vertical="top" wrapText="1"/>
      <protection hidden="1"/>
    </xf>
    <xf numFmtId="0" fontId="6" fillId="0" borderId="0" xfId="307" applyFont="1" applyBorder="1" applyAlignment="1" applyProtection="1">
      <alignment horizontal="left" vertical="top" wrapText="1" indent="2"/>
      <protection hidden="1"/>
    </xf>
    <xf numFmtId="0" fontId="6" fillId="0" borderId="0" xfId="307" applyFont="1" applyBorder="1" applyAlignment="1" applyProtection="1">
      <alignment horizontal="left" vertical="top" wrapText="1" indent="1"/>
      <protection hidden="1"/>
    </xf>
    <xf numFmtId="0" fontId="6" fillId="0" borderId="0" xfId="307" applyFont="1" applyBorder="1" applyAlignment="1" applyProtection="1">
      <alignment horizontal="left" vertical="top" wrapText="1" indent="4"/>
      <protection hidden="1"/>
    </xf>
    <xf numFmtId="0" fontId="6" fillId="0" borderId="0" xfId="307" applyFont="1" applyFill="1" applyBorder="1" applyAlignment="1" applyProtection="1">
      <alignment horizontal="left" vertical="top" wrapText="1" indent="4"/>
      <protection hidden="1"/>
    </xf>
    <xf numFmtId="0" fontId="7" fillId="0" borderId="0" xfId="155" applyFont="1" applyBorder="1" applyAlignment="1" applyProtection="1">
      <alignment horizontal="justify" vertical="top" wrapText="1"/>
      <protection hidden="1"/>
    </xf>
    <xf numFmtId="0" fontId="6" fillId="0" borderId="0" xfId="137" applyFont="1" applyBorder="1" applyAlignment="1" applyProtection="1">
      <alignment vertical="top" wrapText="1"/>
      <protection hidden="1"/>
    </xf>
    <xf numFmtId="0" fontId="7" fillId="0" borderId="0" xfId="155" applyFont="1" applyBorder="1" applyAlignment="1" applyProtection="1">
      <alignment horizontal="justify" vertical="center" wrapText="1"/>
      <protection hidden="1"/>
    </xf>
    <xf numFmtId="0" fontId="6" fillId="0" borderId="0" xfId="155" quotePrefix="1" applyFont="1" applyBorder="1" applyAlignment="1" applyProtection="1">
      <alignment horizontal="justify" vertical="top" wrapText="1"/>
      <protection hidden="1"/>
    </xf>
    <xf numFmtId="0" fontId="6" fillId="0" borderId="0" xfId="152" applyFont="1" applyBorder="1" applyAlignment="1" applyProtection="1">
      <alignment horizontal="left" vertical="top" wrapText="1" indent="1"/>
      <protection hidden="1"/>
    </xf>
    <xf numFmtId="0" fontId="6" fillId="0" borderId="0" xfId="156" applyFont="1" applyBorder="1" applyAlignment="1" applyProtection="1">
      <alignment horizontal="left" vertical="top" wrapText="1" indent="1"/>
      <protection hidden="1"/>
    </xf>
    <xf numFmtId="0" fontId="18" fillId="0" borderId="0" xfId="152" applyFont="1" applyBorder="1" applyAlignment="1" applyProtection="1">
      <alignment horizontal="justify" vertical="top" wrapText="1"/>
      <protection hidden="1"/>
    </xf>
    <xf numFmtId="0" fontId="6" fillId="0" borderId="0" xfId="303" applyFont="1" applyBorder="1" applyAlignment="1" applyProtection="1">
      <alignment horizontal="justify" vertical="top"/>
      <protection hidden="1"/>
    </xf>
    <xf numFmtId="0" fontId="7" fillId="0" borderId="19" xfId="179" applyFont="1" applyBorder="1" applyAlignment="1" applyProtection="1">
      <alignment horizontal="justify" wrapText="1"/>
      <protection hidden="1"/>
    </xf>
    <xf numFmtId="0" fontId="7" fillId="0" borderId="0" xfId="123" applyFont="1" applyBorder="1" applyAlignment="1" applyProtection="1">
      <alignment horizontal="justify" wrapText="1"/>
      <protection hidden="1"/>
    </xf>
    <xf numFmtId="0" fontId="7" fillId="0" borderId="0" xfId="123" applyFont="1" applyBorder="1" applyAlignment="1" applyProtection="1">
      <alignment horizontal="justify" vertical="top" wrapText="1"/>
      <protection hidden="1"/>
    </xf>
    <xf numFmtId="0" fontId="6" fillId="0" borderId="0" xfId="179" applyFont="1" applyBorder="1" applyAlignment="1" applyProtection="1">
      <alignment horizontal="justify" vertical="top" wrapText="1"/>
      <protection hidden="1"/>
    </xf>
    <xf numFmtId="0" fontId="6" fillId="0" borderId="0" xfId="123" applyFont="1" applyBorder="1" applyAlignment="1" applyProtection="1">
      <alignment horizontal="justify" vertical="top" wrapText="1"/>
      <protection hidden="1"/>
    </xf>
    <xf numFmtId="0" fontId="6" fillId="0" borderId="0" xfId="137" applyFont="1" applyBorder="1" applyAlignment="1" applyProtection="1">
      <alignment horizontal="justify" vertical="top"/>
      <protection hidden="1"/>
    </xf>
    <xf numFmtId="0" fontId="6" fillId="0" borderId="23" xfId="303" applyFont="1" applyBorder="1" applyAlignment="1" applyProtection="1">
      <alignment horizontal="center"/>
      <protection hidden="1"/>
    </xf>
    <xf numFmtId="0" fontId="18" fillId="0" borderId="20" xfId="303" applyFont="1" applyBorder="1" applyAlignment="1" applyProtection="1">
      <alignment horizontal="justify" wrapText="1"/>
      <protection hidden="1"/>
    </xf>
    <xf numFmtId="0" fontId="6" fillId="0" borderId="0" xfId="171" applyFont="1" applyBorder="1" applyAlignment="1" applyProtection="1">
      <alignment horizontal="center" vertical="top"/>
      <protection hidden="1"/>
    </xf>
    <xf numFmtId="0" fontId="6" fillId="0" borderId="0" xfId="123" applyFont="1" applyAlignment="1" applyProtection="1">
      <alignment horizontal="justify"/>
      <protection hidden="1"/>
    </xf>
    <xf numFmtId="0" fontId="6" fillId="0" borderId="0" xfId="123" applyFont="1" applyProtection="1">
      <alignment horizontal="justify" vertical="top"/>
      <protection hidden="1"/>
    </xf>
    <xf numFmtId="0" fontId="7" fillId="0" borderId="0" xfId="123" applyFont="1" applyProtection="1">
      <alignment horizontal="justify" vertical="top"/>
      <protection hidden="1"/>
    </xf>
    <xf numFmtId="0" fontId="6" fillId="0" borderId="0" xfId="123" applyFont="1" applyFill="1" applyBorder="1" applyAlignment="1" applyProtection="1">
      <alignment horizontal="justify" vertical="top" wrapText="1"/>
      <protection hidden="1"/>
    </xf>
    <xf numFmtId="0" fontId="6" fillId="0" borderId="0" xfId="179" applyFont="1" applyFill="1" applyBorder="1" applyAlignment="1" applyProtection="1">
      <alignment horizontal="justify" vertical="top" wrapText="1"/>
      <protection hidden="1"/>
    </xf>
    <xf numFmtId="0" fontId="6" fillId="0" borderId="13" xfId="123" applyFont="1" applyBorder="1" applyAlignment="1" applyProtection="1">
      <alignment horizontal="justify" vertical="top" wrapText="1"/>
      <protection hidden="1"/>
    </xf>
    <xf numFmtId="0" fontId="6" fillId="0" borderId="0" xfId="123" applyFont="1" applyBorder="1" applyAlignment="1" applyProtection="1">
      <alignment horizontal="justify" vertical="top"/>
      <protection hidden="1"/>
    </xf>
    <xf numFmtId="0" fontId="6" fillId="0" borderId="0" xfId="123" quotePrefix="1" applyFont="1" applyBorder="1" applyAlignment="1" applyProtection="1">
      <alignment horizontal="justify" vertical="top" wrapText="1"/>
      <protection hidden="1"/>
    </xf>
    <xf numFmtId="0" fontId="6" fillId="0" borderId="0" xfId="123" applyFont="1" applyAlignment="1" applyProtection="1">
      <alignment horizontal="right"/>
      <protection hidden="1"/>
    </xf>
    <xf numFmtId="0" fontId="6" fillId="0" borderId="0" xfId="123" applyFont="1" applyAlignment="1" applyProtection="1">
      <alignment vertical="top"/>
      <protection hidden="1"/>
    </xf>
    <xf numFmtId="0" fontId="6" fillId="0" borderId="0" xfId="313" applyFont="1" applyFill="1" applyAlignment="1" applyProtection="1">
      <alignment horizontal="justify" vertical="top" wrapText="1"/>
      <protection hidden="1"/>
    </xf>
    <xf numFmtId="0" fontId="6" fillId="0" borderId="0" xfId="308" applyFont="1" applyFill="1" applyAlignment="1" applyProtection="1">
      <alignment horizontal="justify" vertical="top"/>
      <protection hidden="1"/>
    </xf>
    <xf numFmtId="0" fontId="6" fillId="0" borderId="0" xfId="179" applyFont="1" applyFill="1" applyAlignment="1" applyProtection="1">
      <alignment horizontal="right"/>
      <protection hidden="1"/>
    </xf>
    <xf numFmtId="0" fontId="6" fillId="0" borderId="0" xfId="155" applyNumberFormat="1" applyFont="1" applyFill="1" applyAlignment="1" applyProtection="1">
      <alignment horizontal="justify" vertical="top" wrapText="1"/>
      <protection hidden="1"/>
    </xf>
    <xf numFmtId="0" fontId="6" fillId="0" borderId="0" xfId="123" applyFont="1" applyFill="1" applyAlignment="1" applyProtection="1">
      <alignment vertical="top"/>
      <protection hidden="1"/>
    </xf>
    <xf numFmtId="0" fontId="6" fillId="0" borderId="0" xfId="315" applyFont="1" applyFill="1" applyAlignment="1" applyProtection="1">
      <alignment horizontal="justify" vertical="top" wrapText="1" shrinkToFit="1"/>
      <protection hidden="1"/>
    </xf>
    <xf numFmtId="0" fontId="6" fillId="0" borderId="0" xfId="179" applyFont="1" applyFill="1" applyAlignment="1" applyProtection="1">
      <alignment horizontal="center"/>
      <protection hidden="1"/>
    </xf>
    <xf numFmtId="0" fontId="6" fillId="0" borderId="0" xfId="123" applyFill="1" applyAlignment="1" applyProtection="1">
      <alignment horizontal="justify"/>
      <protection hidden="1"/>
    </xf>
    <xf numFmtId="0" fontId="7" fillId="0" borderId="0" xfId="123" applyFont="1" applyFill="1" applyAlignment="1" applyProtection="1">
      <alignment horizontal="justify" wrapText="1"/>
      <protection hidden="1"/>
    </xf>
    <xf numFmtId="0" fontId="6" fillId="0" borderId="0" xfId="123" applyFill="1" applyAlignment="1" applyProtection="1">
      <alignment horizontal="justify" wrapText="1"/>
      <protection hidden="1"/>
    </xf>
    <xf numFmtId="0" fontId="6" fillId="0" borderId="0" xfId="123" applyFill="1" applyBorder="1" applyAlignment="1" applyProtection="1">
      <alignment vertical="top"/>
      <protection hidden="1"/>
    </xf>
    <xf numFmtId="0" fontId="7" fillId="0" borderId="0" xfId="182" applyFont="1" applyFill="1" applyBorder="1" applyAlignment="1" applyProtection="1">
      <alignment horizontal="justify" vertical="top" wrapText="1"/>
      <protection hidden="1"/>
    </xf>
    <xf numFmtId="0" fontId="6" fillId="0" borderId="0" xfId="303" applyFont="1" applyFill="1" applyBorder="1" applyProtection="1">
      <protection hidden="1"/>
    </xf>
    <xf numFmtId="0" fontId="50" fillId="0" borderId="0" xfId="182" applyFont="1" applyFill="1" applyBorder="1" applyAlignment="1" applyProtection="1">
      <alignment horizontal="justify" vertical="top" wrapText="1"/>
      <protection hidden="1"/>
    </xf>
    <xf numFmtId="0" fontId="6" fillId="0" borderId="0" xfId="182" applyFont="1" applyFill="1" applyBorder="1" applyAlignment="1" applyProtection="1">
      <alignment horizontal="justify" vertical="top" wrapText="1"/>
      <protection hidden="1"/>
    </xf>
    <xf numFmtId="0" fontId="6" fillId="0" borderId="0" xfId="170" applyFont="1" applyFill="1" applyAlignment="1" applyProtection="1">
      <alignment horizontal="center" vertical="top"/>
      <protection hidden="1"/>
    </xf>
    <xf numFmtId="0" fontId="6" fillId="0" borderId="0" xfId="170" applyFont="1" applyFill="1" applyProtection="1">
      <protection hidden="1"/>
    </xf>
    <xf numFmtId="0" fontId="7" fillId="0" borderId="0" xfId="123" applyFont="1" applyFill="1" applyProtection="1">
      <alignment horizontal="justify" vertical="top"/>
      <protection hidden="1"/>
    </xf>
    <xf numFmtId="0" fontId="15" fillId="0" borderId="13" xfId="96" applyFont="1" applyBorder="1" applyAlignment="1" applyProtection="1">
      <alignment horizontal="left"/>
      <protection hidden="1"/>
    </xf>
    <xf numFmtId="0" fontId="15" fillId="0" borderId="8" xfId="96" applyFont="1" applyBorder="1" applyAlignment="1" applyProtection="1">
      <alignment horizontal="left"/>
      <protection hidden="1"/>
    </xf>
    <xf numFmtId="4" fontId="15" fillId="0" borderId="7" xfId="96" applyNumberFormat="1" applyFont="1" applyBorder="1" applyAlignment="1" applyProtection="1">
      <alignment horizontal="left"/>
      <protection hidden="1"/>
    </xf>
    <xf numFmtId="0" fontId="15" fillId="0" borderId="7" xfId="96" applyFont="1" applyBorder="1" applyAlignment="1" applyProtection="1">
      <alignment horizontal="left"/>
      <protection hidden="1"/>
    </xf>
    <xf numFmtId="0" fontId="7" fillId="0" borderId="0" xfId="96" applyFont="1" applyAlignment="1" applyProtection="1">
      <alignment horizontal="left"/>
      <protection hidden="1"/>
    </xf>
    <xf numFmtId="169" fontId="14" fillId="0" borderId="13" xfId="96" quotePrefix="1" applyNumberFormat="1" applyFont="1" applyBorder="1" applyAlignment="1" applyProtection="1">
      <alignment horizontal="right"/>
      <protection hidden="1"/>
    </xf>
    <xf numFmtId="4" fontId="14" fillId="0" borderId="7" xfId="96" applyNumberFormat="1" applyFont="1" applyBorder="1" applyAlignment="1" applyProtection="1">
      <alignment horizontal="left"/>
      <protection hidden="1"/>
    </xf>
    <xf numFmtId="0" fontId="14" fillId="0" borderId="7" xfId="96" applyFont="1" applyBorder="1" applyAlignment="1" applyProtection="1">
      <alignment horizontal="left"/>
      <protection hidden="1"/>
    </xf>
    <xf numFmtId="0" fontId="14" fillId="0" borderId="0" xfId="0" applyFont="1" applyProtection="1">
      <protection hidden="1"/>
    </xf>
    <xf numFmtId="0" fontId="14" fillId="0" borderId="9" xfId="96" applyFont="1" applyBorder="1" applyAlignment="1" applyProtection="1">
      <protection hidden="1"/>
    </xf>
    <xf numFmtId="169" fontId="14" fillId="0" borderId="9" xfId="96" applyNumberFormat="1" applyFont="1" applyBorder="1" applyAlignment="1" applyProtection="1">
      <protection hidden="1"/>
    </xf>
    <xf numFmtId="169" fontId="14" fillId="0" borderId="10" xfId="96" applyNumberFormat="1" applyFont="1" applyBorder="1" applyAlignment="1" applyProtection="1">
      <alignment horizontal="right"/>
      <protection hidden="1"/>
    </xf>
    <xf numFmtId="0" fontId="14" fillId="0" borderId="11" xfId="96" applyFont="1" applyBorder="1" applyAlignment="1" applyProtection="1">
      <alignment horizontal="center"/>
      <protection hidden="1"/>
    </xf>
    <xf numFmtId="0" fontId="14" fillId="0" borderId="12" xfId="96" applyFont="1" applyBorder="1" applyAlignment="1" applyProtection="1">
      <alignment horizontal="left"/>
      <protection hidden="1"/>
    </xf>
    <xf numFmtId="4" fontId="14" fillId="0" borderId="9" xfId="96" applyNumberFormat="1" applyFont="1" applyBorder="1" applyAlignment="1" applyProtection="1">
      <alignment horizontal="right"/>
      <protection hidden="1"/>
    </xf>
    <xf numFmtId="4" fontId="14" fillId="0" borderId="10" xfId="96" applyNumberFormat="1" applyFont="1" applyBorder="1" applyAlignment="1" applyProtection="1">
      <alignment horizontal="right"/>
      <protection hidden="1"/>
    </xf>
    <xf numFmtId="0" fontId="6" fillId="0" borderId="0" xfId="96" applyFont="1" applyAlignment="1" applyProtection="1">
      <protection hidden="1"/>
    </xf>
    <xf numFmtId="17" fontId="6" fillId="0" borderId="0" xfId="96" applyNumberFormat="1" applyFont="1" applyAlignment="1" applyProtection="1">
      <alignment horizontal="right"/>
      <protection hidden="1"/>
    </xf>
    <xf numFmtId="0" fontId="6" fillId="0" borderId="0" xfId="96" applyFont="1" applyAlignment="1" applyProtection="1">
      <alignment horizontal="center"/>
      <protection hidden="1"/>
    </xf>
    <xf numFmtId="0" fontId="6" fillId="0" borderId="0" xfId="96" applyFont="1" applyAlignment="1" applyProtection="1">
      <alignment horizontal="left"/>
      <protection hidden="1"/>
    </xf>
    <xf numFmtId="4" fontId="6" fillId="0" borderId="0" xfId="96" applyNumberFormat="1" applyFont="1" applyAlignment="1" applyProtection="1">
      <alignment horizontal="right"/>
      <protection hidden="1"/>
    </xf>
    <xf numFmtId="0" fontId="10" fillId="0" borderId="0" xfId="96" applyFont="1" applyAlignment="1" applyProtection="1">
      <alignment horizontal="right" wrapText="1"/>
      <protection hidden="1"/>
    </xf>
    <xf numFmtId="0" fontId="6" fillId="0" borderId="0" xfId="96" applyFont="1" applyAlignment="1" applyProtection="1">
      <alignment horizontal="left" wrapText="1"/>
      <protection hidden="1"/>
    </xf>
    <xf numFmtId="0" fontId="6" fillId="0" borderId="0" xfId="96" applyFont="1" applyAlignment="1" applyProtection="1">
      <alignment horizontal="left" vertical="top"/>
      <protection hidden="1"/>
    </xf>
    <xf numFmtId="0" fontId="6" fillId="0" borderId="0" xfId="96" applyFont="1" applyAlignment="1" applyProtection="1">
      <alignment vertical="top" wrapText="1"/>
      <protection hidden="1"/>
    </xf>
    <xf numFmtId="0" fontId="6" fillId="0" borderId="0" xfId="96" applyFont="1" applyAlignment="1" applyProtection="1">
      <alignment horizontal="right"/>
      <protection hidden="1"/>
    </xf>
    <xf numFmtId="166" fontId="6" fillId="0" borderId="0" xfId="96" applyNumberFormat="1" applyFont="1" applyAlignment="1" applyProtection="1">
      <alignment horizontal="right"/>
      <protection hidden="1"/>
    </xf>
    <xf numFmtId="164" fontId="56" fillId="0" borderId="0" xfId="96" applyNumberFormat="1" applyFont="1" applyAlignment="1" applyProtection="1">
      <alignment horizontal="right"/>
      <protection hidden="1"/>
    </xf>
    <xf numFmtId="164" fontId="6" fillId="0" borderId="0" xfId="96" applyNumberFormat="1" applyFont="1" applyAlignment="1" applyProtection="1">
      <alignment horizontal="right"/>
      <protection hidden="1"/>
    </xf>
    <xf numFmtId="0" fontId="8" fillId="0" borderId="0" xfId="96" applyFont="1" applyProtection="1">
      <alignment horizontal="justify" vertical="top"/>
      <protection hidden="1"/>
    </xf>
    <xf numFmtId="0" fontId="56" fillId="0" borderId="0" xfId="96" applyFont="1" applyProtection="1">
      <alignment horizontal="justify" vertical="top"/>
      <protection hidden="1"/>
    </xf>
    <xf numFmtId="0" fontId="7" fillId="0" borderId="0" xfId="96" applyFont="1" applyAlignment="1" applyProtection="1">
      <alignment horizontal="left" vertical="top"/>
      <protection hidden="1"/>
    </xf>
    <xf numFmtId="0" fontId="7" fillId="0" borderId="0" xfId="96" applyFont="1" applyAlignment="1" applyProtection="1">
      <alignment vertical="top"/>
      <protection hidden="1"/>
    </xf>
    <xf numFmtId="0" fontId="7" fillId="0" borderId="0" xfId="96" applyFont="1" applyAlignment="1" applyProtection="1">
      <alignment horizontal="center"/>
      <protection hidden="1"/>
    </xf>
    <xf numFmtId="4" fontId="7" fillId="0" borderId="0" xfId="96" applyNumberFormat="1" applyFont="1" applyAlignment="1" applyProtection="1">
      <alignment horizontal="right"/>
      <protection hidden="1"/>
    </xf>
    <xf numFmtId="2" fontId="7" fillId="0" borderId="0" xfId="96" applyNumberFormat="1" applyFont="1" applyAlignment="1" applyProtection="1">
      <alignment horizontal="left" vertical="top"/>
      <protection hidden="1"/>
    </xf>
    <xf numFmtId="0" fontId="7" fillId="0" borderId="0" xfId="96" applyFont="1" applyAlignment="1" applyProtection="1">
      <alignment horizontal="justify" vertical="top" wrapText="1"/>
      <protection hidden="1"/>
    </xf>
    <xf numFmtId="0" fontId="6" fillId="0" borderId="0" xfId="96" applyFont="1" applyProtection="1">
      <alignment horizontal="justify" vertical="top"/>
      <protection hidden="1"/>
    </xf>
    <xf numFmtId="0" fontId="6" fillId="0" borderId="0" xfId="96" applyFont="1" applyAlignment="1" applyProtection="1">
      <alignment vertical="top"/>
      <protection hidden="1"/>
    </xf>
    <xf numFmtId="0" fontId="56" fillId="0" borderId="0" xfId="0" applyFont="1" applyProtection="1">
      <protection hidden="1"/>
    </xf>
    <xf numFmtId="0" fontId="7" fillId="0" borderId="0" xfId="96" applyFont="1" applyAlignment="1" applyProtection="1">
      <alignment horizontal="right" vertical="top"/>
      <protection hidden="1"/>
    </xf>
    <xf numFmtId="164" fontId="7" fillId="0" borderId="0" xfId="96" applyNumberFormat="1" applyFont="1" applyAlignment="1" applyProtection="1">
      <alignment horizontal="right"/>
      <protection hidden="1"/>
    </xf>
    <xf numFmtId="0" fontId="6" fillId="0" borderId="0" xfId="117" applyFont="1" applyAlignment="1" applyProtection="1">
      <alignment horizontal="left" vertical="top"/>
      <protection hidden="1"/>
    </xf>
    <xf numFmtId="0" fontId="7" fillId="0" borderId="0" xfId="117" applyFont="1" applyAlignment="1" applyProtection="1">
      <alignment horizontal="left" vertical="top"/>
      <protection hidden="1"/>
    </xf>
    <xf numFmtId="0" fontId="7" fillId="0" borderId="0" xfId="96" applyFont="1" applyAlignment="1" applyProtection="1">
      <alignment horizontal="right" wrapText="1"/>
      <protection hidden="1"/>
    </xf>
    <xf numFmtId="167" fontId="6" fillId="0" borderId="0" xfId="96" applyNumberFormat="1" applyFont="1" applyAlignment="1" applyProtection="1">
      <alignment horizontal="right"/>
      <protection hidden="1"/>
    </xf>
    <xf numFmtId="0" fontId="7" fillId="0" borderId="0" xfId="96" applyFont="1" applyAlignment="1" applyProtection="1">
      <alignment horizontal="right" vertical="top" wrapText="1"/>
      <protection hidden="1"/>
    </xf>
    <xf numFmtId="0" fontId="56" fillId="0" borderId="0" xfId="96" applyFont="1" applyAlignment="1" applyProtection="1">
      <alignment horizontal="left" vertical="top"/>
      <protection hidden="1"/>
    </xf>
    <xf numFmtId="0" fontId="56" fillId="0" borderId="0" xfId="96" applyFont="1" applyAlignment="1" applyProtection="1">
      <alignment vertical="top" wrapText="1"/>
      <protection hidden="1"/>
    </xf>
    <xf numFmtId="0" fontId="56" fillId="0" borderId="0" xfId="96" applyFont="1" applyAlignment="1" applyProtection="1">
      <alignment horizontal="right"/>
      <protection hidden="1"/>
    </xf>
    <xf numFmtId="166" fontId="56" fillId="0" borderId="0" xfId="96" applyNumberFormat="1" applyFont="1" applyAlignment="1" applyProtection="1">
      <alignment horizontal="right"/>
      <protection hidden="1"/>
    </xf>
    <xf numFmtId="4" fontId="56" fillId="0" borderId="0" xfId="96" applyNumberFormat="1" applyFont="1" applyAlignment="1" applyProtection="1">
      <alignment horizontal="right"/>
      <protection hidden="1"/>
    </xf>
    <xf numFmtId="0" fontId="7" fillId="0" borderId="0" xfId="96" applyFont="1" applyAlignment="1" applyProtection="1">
      <alignment vertical="top" wrapText="1"/>
      <protection hidden="1"/>
    </xf>
    <xf numFmtId="0" fontId="7" fillId="0" borderId="0" xfId="96" applyFont="1" applyAlignment="1" applyProtection="1">
      <alignment horizontal="right"/>
      <protection hidden="1"/>
    </xf>
    <xf numFmtId="166" fontId="7" fillId="0" borderId="0" xfId="96" applyNumberFormat="1" applyFont="1" applyAlignment="1" applyProtection="1">
      <alignment horizontal="right"/>
      <protection hidden="1"/>
    </xf>
    <xf numFmtId="164" fontId="8" fillId="0" borderId="0" xfId="96" applyNumberFormat="1" applyFont="1" applyAlignment="1" applyProtection="1">
      <alignment horizontal="right"/>
      <protection hidden="1"/>
    </xf>
    <xf numFmtId="0" fontId="7" fillId="0" borderId="20" xfId="96" applyFont="1" applyBorder="1" applyAlignment="1" applyProtection="1">
      <alignment horizontal="right" vertical="top" wrapText="1"/>
      <protection hidden="1"/>
    </xf>
    <xf numFmtId="0" fontId="7" fillId="0" borderId="21" xfId="96" applyFont="1" applyBorder="1" applyAlignment="1" applyProtection="1">
      <alignment vertical="top" wrapText="1"/>
      <protection hidden="1"/>
    </xf>
    <xf numFmtId="0" fontId="56" fillId="0" borderId="21" xfId="0" applyFont="1" applyBorder="1" applyProtection="1">
      <protection hidden="1"/>
    </xf>
    <xf numFmtId="164" fontId="7" fillId="0" borderId="20" xfId="96" applyNumberFormat="1" applyFont="1" applyBorder="1" applyAlignment="1" applyProtection="1">
      <alignment horizontal="right"/>
      <protection hidden="1"/>
    </xf>
    <xf numFmtId="164" fontId="7" fillId="0" borderId="21" xfId="96" applyNumberFormat="1" applyFont="1" applyBorder="1" applyAlignment="1" applyProtection="1">
      <alignment horizontal="right"/>
      <protection hidden="1"/>
    </xf>
    <xf numFmtId="164" fontId="9" fillId="0" borderId="0" xfId="96" applyNumberFormat="1" applyFont="1" applyAlignment="1" applyProtection="1">
      <alignment horizontal="right"/>
      <protection hidden="1"/>
    </xf>
    <xf numFmtId="4" fontId="9" fillId="0" borderId="0" xfId="96" applyNumberFormat="1" applyFont="1" applyAlignment="1" applyProtection="1">
      <alignment horizontal="right"/>
      <protection hidden="1"/>
    </xf>
    <xf numFmtId="0" fontId="6" fillId="0" borderId="0" xfId="123" applyAlignment="1" applyProtection="1">
      <protection hidden="1"/>
    </xf>
    <xf numFmtId="17" fontId="6" fillId="0" borderId="0" xfId="123" applyNumberFormat="1" applyAlignment="1" applyProtection="1">
      <alignment horizontal="right"/>
      <protection hidden="1"/>
    </xf>
    <xf numFmtId="0" fontId="6" fillId="0" borderId="0" xfId="123" applyAlignment="1" applyProtection="1">
      <alignment horizontal="center"/>
      <protection hidden="1"/>
    </xf>
    <xf numFmtId="0" fontId="6" fillId="0" borderId="0" xfId="123" applyAlignment="1" applyProtection="1">
      <alignment horizontal="left"/>
      <protection hidden="1"/>
    </xf>
    <xf numFmtId="4" fontId="6" fillId="0" borderId="0" xfId="123" applyNumberFormat="1" applyAlignment="1" applyProtection="1">
      <alignment horizontal="right"/>
      <protection hidden="1"/>
    </xf>
    <xf numFmtId="0" fontId="10" fillId="0" borderId="0" xfId="123" applyFont="1" applyAlignment="1" applyProtection="1">
      <alignment horizontal="right" wrapText="1"/>
      <protection hidden="1"/>
    </xf>
    <xf numFmtId="0" fontId="6" fillId="0" borderId="0" xfId="123" applyAlignment="1" applyProtection="1">
      <alignment horizontal="right"/>
      <protection hidden="1"/>
    </xf>
    <xf numFmtId="4" fontId="6" fillId="0" borderId="0" xfId="123" applyNumberFormat="1" applyAlignment="1" applyProtection="1">
      <alignment horizontal="left"/>
      <protection hidden="1"/>
    </xf>
    <xf numFmtId="0" fontId="10" fillId="0" borderId="0" xfId="123" applyFont="1" applyAlignment="1" applyProtection="1">
      <alignment horizontal="right"/>
      <protection hidden="1"/>
    </xf>
    <xf numFmtId="0" fontId="6" fillId="0" borderId="0" xfId="123" applyFill="1" applyAlignment="1" applyProtection="1">
      <alignment horizontal="center"/>
      <protection hidden="1"/>
    </xf>
    <xf numFmtId="164" fontId="6" fillId="0" borderId="0" xfId="123" applyNumberFormat="1" applyAlignment="1" applyProtection="1">
      <alignment horizontal="right" vertical="top"/>
      <protection hidden="1"/>
    </xf>
    <xf numFmtId="0" fontId="50" fillId="0" borderId="0" xfId="123" applyFont="1" applyFill="1" applyAlignment="1" applyProtection="1">
      <alignment horizontal="center"/>
      <protection hidden="1"/>
    </xf>
    <xf numFmtId="164" fontId="68" fillId="0" borderId="0" xfId="123" applyNumberFormat="1" applyFont="1" applyAlignment="1" applyProtection="1">
      <alignment horizontal="right"/>
      <protection hidden="1"/>
    </xf>
    <xf numFmtId="164" fontId="56" fillId="0" borderId="0" xfId="123" applyNumberFormat="1" applyFont="1" applyAlignment="1" applyProtection="1">
      <alignment horizontal="right"/>
      <protection hidden="1"/>
    </xf>
    <xf numFmtId="0" fontId="7" fillId="0" borderId="0" xfId="123" applyFont="1" applyAlignment="1" applyProtection="1">
      <alignment horizontal="left" vertical="top"/>
      <protection hidden="1"/>
    </xf>
    <xf numFmtId="0" fontId="7" fillId="0" borderId="0" xfId="123" applyFont="1" applyAlignment="1" applyProtection="1">
      <alignment horizontal="center"/>
      <protection hidden="1"/>
    </xf>
    <xf numFmtId="4" fontId="7" fillId="0" borderId="0" xfId="123" applyNumberFormat="1" applyFont="1" applyAlignment="1" applyProtection="1">
      <alignment horizontal="right"/>
      <protection hidden="1"/>
    </xf>
    <xf numFmtId="164" fontId="69" fillId="0" borderId="0" xfId="123" applyNumberFormat="1" applyFont="1" applyAlignment="1" applyProtection="1">
      <alignment horizontal="right"/>
      <protection hidden="1"/>
    </xf>
    <xf numFmtId="164" fontId="70" fillId="0" borderId="0" xfId="123" applyNumberFormat="1" applyFont="1" applyAlignment="1" applyProtection="1">
      <alignment horizontal="right"/>
      <protection hidden="1"/>
    </xf>
    <xf numFmtId="0" fontId="7" fillId="0" borderId="0" xfId="123" applyFont="1" applyAlignment="1" applyProtection="1">
      <alignment horizontal="right"/>
      <protection hidden="1"/>
    </xf>
    <xf numFmtId="0" fontId="56" fillId="0" borderId="0" xfId="123" applyFont="1" applyAlignment="1" applyProtection="1">
      <alignment horizontal="left" vertical="top"/>
      <protection hidden="1"/>
    </xf>
    <xf numFmtId="0" fontId="56" fillId="0" borderId="0" xfId="123" applyFont="1" applyAlignment="1" applyProtection="1">
      <alignment vertical="top" wrapText="1"/>
      <protection hidden="1"/>
    </xf>
    <xf numFmtId="0" fontId="56" fillId="0" borderId="0" xfId="123" applyFont="1" applyAlignment="1" applyProtection="1">
      <alignment horizontal="right"/>
      <protection hidden="1"/>
    </xf>
    <xf numFmtId="166" fontId="56" fillId="0" borderId="0" xfId="123" applyNumberFormat="1" applyFont="1" applyAlignment="1" applyProtection="1">
      <alignment horizontal="right"/>
      <protection hidden="1"/>
    </xf>
    <xf numFmtId="4" fontId="56" fillId="0" borderId="0" xfId="123" applyNumberFormat="1" applyFont="1" applyAlignment="1" applyProtection="1">
      <alignment horizontal="right"/>
      <protection hidden="1"/>
    </xf>
    <xf numFmtId="0" fontId="56" fillId="0" borderId="0" xfId="123" applyFont="1" applyProtection="1">
      <alignment horizontal="justify" vertical="top"/>
      <protection hidden="1"/>
    </xf>
    <xf numFmtId="164" fontId="14" fillId="0" borderId="12" xfId="218" applyNumberFormat="1" applyFont="1" applyFill="1" applyBorder="1" applyAlignment="1" applyProtection="1">
      <alignment horizontal="right" vertical="top" wrapText="1" indent="1"/>
      <protection locked="0" hidden="1"/>
    </xf>
    <xf numFmtId="0" fontId="6" fillId="0" borderId="7" xfId="303" applyFont="1" applyBorder="1" applyProtection="1">
      <protection locked="0" hidden="1"/>
    </xf>
    <xf numFmtId="0" fontId="6" fillId="0" borderId="7" xfId="179" applyFont="1" applyBorder="1" applyProtection="1">
      <protection locked="0" hidden="1"/>
    </xf>
    <xf numFmtId="0" fontId="6" fillId="0" borderId="7" xfId="123" applyFont="1" applyBorder="1" applyAlignment="1" applyProtection="1">
      <alignment horizontal="justify"/>
      <protection locked="0" hidden="1"/>
    </xf>
    <xf numFmtId="0" fontId="51" fillId="0" borderId="7" xfId="245" applyFont="1" applyBorder="1" applyAlignment="1" applyProtection="1">
      <alignment vertical="top" wrapText="1"/>
      <protection locked="0" hidden="1"/>
    </xf>
    <xf numFmtId="0" fontId="14" fillId="0" borderId="7" xfId="123" applyFont="1" applyFill="1" applyBorder="1" applyAlignment="1" applyProtection="1">
      <alignment vertical="top" wrapText="1"/>
      <protection locked="0" hidden="1"/>
    </xf>
    <xf numFmtId="0" fontId="75" fillId="0" borderId="7" xfId="245" applyFont="1" applyBorder="1" applyAlignment="1" applyProtection="1">
      <alignment vertical="top" wrapText="1"/>
      <protection locked="0" hidden="1"/>
    </xf>
    <xf numFmtId="0" fontId="14" fillId="0" borderId="7" xfId="0" applyFont="1" applyBorder="1" applyProtection="1">
      <protection locked="0" hidden="1"/>
    </xf>
    <xf numFmtId="0" fontId="6" fillId="0" borderId="7" xfId="123" applyFont="1" applyFill="1" applyBorder="1" applyProtection="1">
      <alignment horizontal="justify" vertical="top"/>
      <protection locked="0" hidden="1"/>
    </xf>
    <xf numFmtId="0" fontId="6" fillId="0" borderId="7" xfId="171" applyFont="1" applyFill="1" applyBorder="1" applyProtection="1">
      <protection locked="0" hidden="1"/>
    </xf>
    <xf numFmtId="0" fontId="6" fillId="0" borderId="7" xfId="171" applyFont="1" applyBorder="1" applyProtection="1">
      <protection locked="0" hidden="1"/>
    </xf>
    <xf numFmtId="0" fontId="6" fillId="0" borderId="7" xfId="179" applyFont="1" applyBorder="1" applyAlignment="1" applyProtection="1">
      <alignment vertical="top"/>
      <protection locked="0" hidden="1"/>
    </xf>
    <xf numFmtId="0" fontId="6" fillId="0" borderId="7" xfId="123" applyFont="1" applyBorder="1" applyProtection="1">
      <alignment horizontal="justify" vertical="top"/>
      <protection locked="0" hidden="1"/>
    </xf>
    <xf numFmtId="0" fontId="6" fillId="0" borderId="7" xfId="123" applyFill="1" applyBorder="1" applyProtection="1">
      <alignment horizontal="justify" vertical="top"/>
      <protection locked="0" hidden="1"/>
    </xf>
    <xf numFmtId="0" fontId="9" fillId="0" borderId="7" xfId="123" applyFont="1" applyBorder="1" applyProtection="1">
      <alignment horizontal="justify" vertical="top"/>
      <protection locked="0" hidden="1"/>
    </xf>
    <xf numFmtId="0" fontId="6" fillId="0" borderId="7" xfId="123" applyFont="1" applyBorder="1" applyAlignment="1" applyProtection="1">
      <alignment vertical="top"/>
      <protection locked="0" hidden="1"/>
    </xf>
    <xf numFmtId="0" fontId="6" fillId="0" borderId="0" xfId="303" applyFont="1" applyFill="1" applyProtection="1">
      <protection locked="0" hidden="1"/>
    </xf>
    <xf numFmtId="0" fontId="7" fillId="0" borderId="7" xfId="179" applyFont="1" applyBorder="1" applyAlignment="1" applyProtection="1">
      <alignment horizontal="center"/>
      <protection locked="0" hidden="1"/>
    </xf>
    <xf numFmtId="0" fontId="7" fillId="0" borderId="7" xfId="308" applyFont="1" applyBorder="1" applyAlignment="1" applyProtection="1">
      <alignment wrapText="1"/>
      <protection locked="0" hidden="1"/>
    </xf>
    <xf numFmtId="0" fontId="6" fillId="0" borderId="7" xfId="308" applyFont="1" applyBorder="1" applyAlignment="1" applyProtection="1">
      <alignment horizontal="justify" vertical="top"/>
      <protection locked="0" hidden="1"/>
    </xf>
    <xf numFmtId="0" fontId="6" fillId="0" borderId="7" xfId="308" applyFont="1" applyBorder="1" applyAlignment="1" applyProtection="1">
      <alignment horizontal="left" vertical="top" indent="1"/>
      <protection locked="0" hidden="1"/>
    </xf>
    <xf numFmtId="0" fontId="6" fillId="0" borderId="7" xfId="313" applyFont="1" applyBorder="1" applyAlignment="1" applyProtection="1">
      <alignment horizontal="justify" vertical="top" wrapText="1"/>
      <protection locked="0" hidden="1"/>
    </xf>
    <xf numFmtId="0" fontId="6" fillId="0" borderId="0" xfId="179" applyFont="1" applyProtection="1">
      <protection locked="0" hidden="1"/>
    </xf>
    <xf numFmtId="0" fontId="6" fillId="0" borderId="7" xfId="308" applyFont="1" applyBorder="1" applyAlignment="1" applyProtection="1">
      <alignment horizontal="left" vertical="top" indent="2"/>
      <protection locked="0" hidden="1"/>
    </xf>
    <xf numFmtId="0" fontId="6" fillId="0" borderId="7" xfId="123" applyFont="1" applyFill="1" applyBorder="1" applyAlignment="1" applyProtection="1">
      <alignment horizontal="justify" vertical="top" wrapText="1"/>
      <protection locked="0" hidden="1"/>
    </xf>
    <xf numFmtId="0" fontId="6" fillId="0" borderId="7" xfId="123" applyBorder="1" applyAlignment="1" applyProtection="1">
      <alignment horizontal="justify" vertical="top" wrapText="1"/>
      <protection locked="0" hidden="1"/>
    </xf>
    <xf numFmtId="0" fontId="6" fillId="0" borderId="7" xfId="308" applyFont="1" applyBorder="1" applyAlignment="1" applyProtection="1">
      <alignment horizontal="left" vertical="top" wrapText="1"/>
      <protection locked="0" hidden="1"/>
    </xf>
    <xf numFmtId="0" fontId="6" fillId="0" borderId="7" xfId="123" applyBorder="1" applyProtection="1">
      <alignment horizontal="justify" vertical="top"/>
      <protection locked="0" hidden="1"/>
    </xf>
    <xf numFmtId="0" fontId="6" fillId="0" borderId="7" xfId="123" applyBorder="1" applyAlignment="1" applyProtection="1">
      <alignment horizontal="left" vertical="top"/>
      <protection locked="0" hidden="1"/>
    </xf>
    <xf numFmtId="0" fontId="6" fillId="0" borderId="7" xfId="152" applyFont="1" applyBorder="1" applyAlignment="1" applyProtection="1">
      <alignment horizontal="justify" vertical="top" wrapText="1"/>
      <protection locked="0" hidden="1"/>
    </xf>
    <xf numFmtId="0" fontId="6" fillId="7" borderId="0" xfId="179" applyFont="1" applyFill="1" applyProtection="1">
      <protection locked="0" hidden="1"/>
    </xf>
    <xf numFmtId="0" fontId="6" fillId="0" borderId="7" xfId="315" applyFont="1" applyBorder="1" applyAlignment="1" applyProtection="1">
      <alignment horizontal="left" vertical="top" wrapText="1" shrinkToFit="1"/>
      <protection locked="0" hidden="1"/>
    </xf>
    <xf numFmtId="0" fontId="6" fillId="0" borderId="7" xfId="315" applyFont="1" applyBorder="1" applyAlignment="1" applyProtection="1">
      <alignment horizontal="left" vertical="top" wrapText="1"/>
      <protection locked="0" hidden="1"/>
    </xf>
    <xf numFmtId="0" fontId="75" fillId="0" borderId="7" xfId="245" applyFont="1" applyBorder="1" applyAlignment="1" applyProtection="1">
      <alignment horizontal="left" vertical="top" wrapText="1"/>
      <protection locked="0" hidden="1"/>
    </xf>
    <xf numFmtId="0" fontId="6" fillId="0" borderId="7" xfId="0" applyFont="1" applyBorder="1" applyProtection="1">
      <protection locked="0" hidden="1"/>
    </xf>
    <xf numFmtId="0" fontId="51" fillId="0" borderId="7" xfId="245" applyFont="1" applyBorder="1" applyAlignment="1" applyProtection="1">
      <alignment vertical="top"/>
      <protection locked="0" hidden="1"/>
    </xf>
    <xf numFmtId="0" fontId="6" fillId="0" borderId="0" xfId="179" applyFont="1" applyAlignment="1" applyProtection="1">
      <alignment vertical="top"/>
      <protection locked="0" hidden="1"/>
    </xf>
    <xf numFmtId="4" fontId="6" fillId="0" borderId="7" xfId="179" applyNumberFormat="1" applyFont="1" applyBorder="1" applyAlignment="1" applyProtection="1">
      <alignment horizontal="right" wrapText="1"/>
      <protection locked="0" hidden="1"/>
    </xf>
    <xf numFmtId="4" fontId="6" fillId="0" borderId="7" xfId="171" applyNumberFormat="1" applyFont="1" applyBorder="1" applyAlignment="1" applyProtection="1">
      <alignment horizontal="justify" vertical="top" wrapText="1"/>
      <protection locked="0" hidden="1"/>
    </xf>
    <xf numFmtId="0" fontId="6" fillId="0" borderId="7" xfId="179" applyFont="1" applyBorder="1" applyAlignment="1" applyProtection="1">
      <alignment horizontal="justify"/>
      <protection locked="0" hidden="1"/>
    </xf>
    <xf numFmtId="0" fontId="6" fillId="0" borderId="7" xfId="179" applyFont="1" applyFill="1" applyBorder="1" applyAlignment="1" applyProtection="1">
      <alignment horizontal="justify"/>
      <protection locked="0" hidden="1"/>
    </xf>
    <xf numFmtId="0" fontId="6" fillId="0" borderId="7" xfId="179" applyFont="1" applyBorder="1" applyAlignment="1" applyProtection="1">
      <alignment horizontal="justify" vertical="top"/>
      <protection locked="0" hidden="1"/>
    </xf>
    <xf numFmtId="0" fontId="6" fillId="0" borderId="0" xfId="179" applyFont="1" applyAlignment="1" applyProtection="1">
      <alignment horizontal="justify" vertical="top"/>
      <protection locked="0" hidden="1"/>
    </xf>
    <xf numFmtId="0" fontId="6" fillId="0" borderId="7" xfId="155" applyFont="1" applyBorder="1" applyProtection="1">
      <protection locked="0" hidden="1"/>
    </xf>
    <xf numFmtId="0" fontId="6" fillId="0" borderId="7" xfId="170" applyFont="1" applyBorder="1" applyProtection="1">
      <protection locked="0" hidden="1"/>
    </xf>
    <xf numFmtId="4" fontId="6" fillId="0" borderId="7" xfId="303" applyNumberFormat="1" applyFont="1" applyBorder="1" applyAlignment="1" applyProtection="1">
      <alignment horizontal="right" wrapText="1"/>
      <protection locked="0" hidden="1"/>
    </xf>
    <xf numFmtId="0" fontId="6" fillId="7" borderId="0" xfId="303" applyFont="1" applyFill="1" applyProtection="1">
      <protection locked="0" hidden="1"/>
    </xf>
    <xf numFmtId="0" fontId="7" fillId="0" borderId="7" xfId="179" applyFont="1" applyBorder="1" applyAlignment="1" applyProtection="1">
      <alignment horizontal="justify" wrapText="1"/>
      <protection locked="0" hidden="1"/>
    </xf>
    <xf numFmtId="0" fontId="6" fillId="0" borderId="7" xfId="308" applyFont="1" applyBorder="1" applyAlignment="1" applyProtection="1">
      <alignment horizontal="justify" vertical="top" wrapText="1"/>
      <protection locked="0" hidden="1"/>
    </xf>
    <xf numFmtId="0" fontId="18" fillId="0" borderId="7" xfId="152" applyFont="1" applyBorder="1" applyAlignment="1" applyProtection="1">
      <alignment horizontal="justify" vertical="top" wrapText="1"/>
      <protection locked="0" hidden="1"/>
    </xf>
    <xf numFmtId="0" fontId="7" fillId="0" borderId="7" xfId="123" applyFont="1" applyBorder="1" applyAlignment="1" applyProtection="1">
      <alignment wrapText="1"/>
      <protection locked="0" hidden="1"/>
    </xf>
    <xf numFmtId="0" fontId="6" fillId="0" borderId="7" xfId="123" applyBorder="1" applyAlignment="1" applyProtection="1">
      <alignment wrapText="1"/>
      <protection locked="0" hidden="1"/>
    </xf>
    <xf numFmtId="0" fontId="6" fillId="0" borderId="7" xfId="304" applyFont="1" applyBorder="1" applyAlignment="1" applyProtection="1">
      <alignment horizontal="justify" vertical="top" wrapText="1"/>
      <protection locked="0" hidden="1"/>
    </xf>
    <xf numFmtId="0" fontId="7" fillId="0" borderId="7" xfId="123" applyFont="1" applyBorder="1" applyAlignment="1" applyProtection="1">
      <alignment horizontal="justify" vertical="top" wrapText="1"/>
      <protection locked="0" hidden="1"/>
    </xf>
    <xf numFmtId="0" fontId="6" fillId="0" borderId="7" xfId="170" applyFont="1" applyBorder="1" applyAlignment="1" applyProtection="1">
      <alignment horizontal="justify" vertical="top" wrapText="1"/>
      <protection locked="0" hidden="1"/>
    </xf>
    <xf numFmtId="0" fontId="6" fillId="0" borderId="7" xfId="179" applyFont="1" applyBorder="1" applyAlignment="1" applyProtection="1">
      <alignment horizontal="justify" vertical="top" wrapText="1"/>
      <protection locked="0" hidden="1"/>
    </xf>
    <xf numFmtId="0" fontId="7" fillId="0" borderId="7" xfId="179" applyFont="1" applyBorder="1" applyAlignment="1" applyProtection="1">
      <alignment horizontal="justify" vertical="top" wrapText="1"/>
      <protection locked="0" hidden="1"/>
    </xf>
    <xf numFmtId="0" fontId="6" fillId="0" borderId="7" xfId="310" applyFont="1" applyBorder="1" applyProtection="1">
      <protection locked="0" hidden="1"/>
    </xf>
    <xf numFmtId="0" fontId="6" fillId="0" borderId="7" xfId="171" applyFont="1" applyBorder="1" applyAlignment="1" applyProtection="1">
      <alignment horizontal="left" vertical="top" wrapText="1"/>
      <protection locked="0" hidden="1"/>
    </xf>
    <xf numFmtId="0" fontId="6" fillId="0" borderId="7" xfId="171" applyFont="1" applyBorder="1" applyAlignment="1" applyProtection="1">
      <alignment horizontal="justify" vertical="top" wrapText="1"/>
      <protection locked="0" hidden="1"/>
    </xf>
    <xf numFmtId="0" fontId="7" fillId="0" borderId="7" xfId="310" applyFont="1" applyBorder="1" applyProtection="1">
      <protection locked="0" hidden="1"/>
    </xf>
    <xf numFmtId="0" fontId="6" fillId="0" borderId="7" xfId="308" applyFont="1" applyFill="1" applyBorder="1" applyAlignment="1" applyProtection="1">
      <alignment horizontal="left" vertical="top" wrapText="1"/>
      <protection locked="0" hidden="1"/>
    </xf>
    <xf numFmtId="0" fontId="6" fillId="0" borderId="7" xfId="308" applyFont="1" applyFill="1" applyBorder="1" applyAlignment="1" applyProtection="1">
      <alignment horizontal="justify" vertical="top" wrapText="1"/>
      <protection locked="0" hidden="1"/>
    </xf>
    <xf numFmtId="4" fontId="6" fillId="0" borderId="7" xfId="170" applyNumberFormat="1" applyFont="1" applyBorder="1" applyAlignment="1" applyProtection="1">
      <alignment horizontal="justify" vertical="top" wrapText="1"/>
      <protection locked="0" hidden="1"/>
    </xf>
    <xf numFmtId="0" fontId="7" fillId="0" borderId="7" xfId="170" applyFont="1" applyBorder="1" applyProtection="1">
      <protection locked="0" hidden="1"/>
    </xf>
    <xf numFmtId="0" fontId="6" fillId="0" borderId="7" xfId="156" applyFont="1" applyFill="1" applyBorder="1" applyAlignment="1" applyProtection="1">
      <alignment horizontal="justify" vertical="top" wrapText="1"/>
      <protection locked="0" hidden="1"/>
    </xf>
    <xf numFmtId="0" fontId="6" fillId="0" borderId="7" xfId="156" quotePrefix="1" applyFont="1" applyFill="1" applyBorder="1" applyAlignment="1" applyProtection="1">
      <alignment horizontal="justify" vertical="top" wrapText="1"/>
      <protection locked="0" hidden="1"/>
    </xf>
    <xf numFmtId="0" fontId="6" fillId="0" borderId="0" xfId="179" applyFont="1" applyFill="1" applyProtection="1">
      <protection locked="0" hidden="1"/>
    </xf>
    <xf numFmtId="0" fontId="6" fillId="0" borderId="7" xfId="303" applyFont="1" applyFill="1" applyBorder="1" applyProtection="1">
      <protection locked="0" hidden="1"/>
    </xf>
    <xf numFmtId="0" fontId="7" fillId="0" borderId="7" xfId="171" applyFont="1" applyBorder="1" applyAlignment="1" applyProtection="1">
      <alignment horizontal="justify" vertical="top" wrapText="1"/>
      <protection locked="0" hidden="1"/>
    </xf>
    <xf numFmtId="0" fontId="6" fillId="0" borderId="7" xfId="307" applyFont="1" applyBorder="1" applyAlignment="1" applyProtection="1">
      <alignment horizontal="justify" vertical="top" wrapText="1"/>
      <protection locked="0" hidden="1"/>
    </xf>
    <xf numFmtId="0" fontId="6" fillId="0" borderId="7" xfId="310" applyFont="1" applyBorder="1" applyAlignment="1" applyProtection="1">
      <alignment horizontal="justify" vertical="top" wrapText="1"/>
      <protection locked="0" hidden="1"/>
    </xf>
    <xf numFmtId="0" fontId="6" fillId="0" borderId="7" xfId="179" applyFont="1" applyFill="1" applyBorder="1" applyProtection="1">
      <protection locked="0" hidden="1"/>
    </xf>
    <xf numFmtId="0" fontId="6" fillId="0" borderId="7" xfId="123" applyFill="1" applyBorder="1" applyAlignment="1" applyProtection="1">
      <alignment horizontal="left" vertical="top"/>
      <protection locked="0" hidden="1"/>
    </xf>
    <xf numFmtId="0" fontId="6" fillId="0" borderId="7" xfId="171" applyFont="1" applyFill="1" applyBorder="1" applyAlignment="1" applyProtection="1">
      <alignment horizontal="justify" vertical="top" wrapText="1"/>
      <protection locked="0" hidden="1"/>
    </xf>
    <xf numFmtId="0" fontId="6" fillId="0" borderId="7" xfId="310" applyFont="1" applyFill="1" applyBorder="1" applyProtection="1">
      <protection locked="0" hidden="1"/>
    </xf>
    <xf numFmtId="0" fontId="7" fillId="0" borderId="7" xfId="310" applyFont="1" applyFill="1" applyBorder="1" applyProtection="1">
      <protection locked="0" hidden="1"/>
    </xf>
    <xf numFmtId="4" fontId="6" fillId="0" borderId="7" xfId="171" applyNumberFormat="1" applyFont="1" applyFill="1" applyBorder="1" applyAlignment="1" applyProtection="1">
      <alignment horizontal="justify" vertical="top" wrapText="1"/>
      <protection locked="0" hidden="1"/>
    </xf>
    <xf numFmtId="0" fontId="9" fillId="0" borderId="7" xfId="123" applyFont="1" applyBorder="1" applyAlignment="1" applyProtection="1">
      <alignment horizontal="justify"/>
      <protection locked="0" hidden="1"/>
    </xf>
    <xf numFmtId="0" fontId="9" fillId="0" borderId="7" xfId="171" applyFont="1" applyBorder="1" applyAlignment="1" applyProtection="1">
      <alignment horizontal="left"/>
      <protection locked="0" hidden="1"/>
    </xf>
    <xf numFmtId="0" fontId="9" fillId="0" borderId="7" xfId="171" applyFont="1" applyBorder="1" applyProtection="1">
      <protection locked="0" hidden="1"/>
    </xf>
    <xf numFmtId="0" fontId="9" fillId="0" borderId="7" xfId="309" applyFont="1" applyBorder="1" applyAlignment="1" applyProtection="1">
      <alignment horizontal="justify" vertical="top" wrapText="1"/>
      <protection locked="0" hidden="1"/>
    </xf>
    <xf numFmtId="0" fontId="74" fillId="0" borderId="7" xfId="171" applyFont="1" applyBorder="1" applyAlignment="1" applyProtection="1">
      <alignment horizontal="justify" vertical="top" wrapText="1"/>
      <protection locked="0" hidden="1"/>
    </xf>
    <xf numFmtId="0" fontId="74" fillId="0" borderId="7" xfId="171" applyFont="1" applyBorder="1" applyProtection="1">
      <protection locked="0" hidden="1"/>
    </xf>
    <xf numFmtId="0" fontId="9" fillId="0" borderId="7" xfId="171" applyFont="1" applyBorder="1" applyAlignment="1" applyProtection="1">
      <alignment vertical="top" wrapText="1"/>
      <protection locked="0" hidden="1"/>
    </xf>
    <xf numFmtId="0" fontId="74" fillId="0" borderId="7" xfId="309" applyFont="1" applyBorder="1" applyAlignment="1" applyProtection="1">
      <alignment horizontal="justify" vertical="top" wrapText="1"/>
      <protection locked="0" hidden="1"/>
    </xf>
    <xf numFmtId="0" fontId="6" fillId="0" borderId="0" xfId="303" applyFont="1" applyProtection="1">
      <protection locked="0" hidden="1"/>
    </xf>
    <xf numFmtId="164" fontId="6" fillId="0" borderId="7" xfId="134" applyFont="1" applyBorder="1" applyProtection="1">
      <protection locked="0" hidden="1"/>
    </xf>
    <xf numFmtId="0" fontId="6" fillId="0" borderId="7" xfId="306" applyFont="1" applyBorder="1" applyProtection="1">
      <protection locked="0" hidden="1"/>
    </xf>
    <xf numFmtId="0" fontId="14" fillId="0" borderId="0" xfId="137" applyFont="1" applyFill="1" applyProtection="1">
      <protection hidden="1"/>
    </xf>
    <xf numFmtId="0" fontId="14" fillId="0" borderId="6" xfId="137" applyFont="1" applyFill="1" applyBorder="1" applyProtection="1">
      <protection hidden="1"/>
    </xf>
    <xf numFmtId="169" fontId="14" fillId="0" borderId="6" xfId="137" applyNumberFormat="1" applyFont="1" applyFill="1" applyBorder="1" applyAlignment="1" applyProtection="1">
      <alignment horizontal="left"/>
      <protection hidden="1"/>
    </xf>
    <xf numFmtId="0" fontId="14" fillId="0" borderId="6" xfId="137" applyFont="1" applyFill="1" applyBorder="1" applyAlignment="1" applyProtection="1">
      <alignment horizontal="justify"/>
      <protection hidden="1"/>
    </xf>
    <xf numFmtId="4" fontId="14" fillId="0" borderId="6" xfId="137" applyNumberFormat="1" applyFont="1" applyFill="1" applyBorder="1" applyAlignment="1" applyProtection="1">
      <alignment horizontal="left"/>
      <protection hidden="1"/>
    </xf>
    <xf numFmtId="4" fontId="14" fillId="0" borderId="6" xfId="137" applyNumberFormat="1" applyFont="1" applyFill="1" applyBorder="1" applyAlignment="1" applyProtection="1">
      <alignment horizontal="right"/>
      <protection hidden="1"/>
    </xf>
    <xf numFmtId="0" fontId="7" fillId="0" borderId="14" xfId="137" applyFont="1" applyFill="1" applyBorder="1" applyAlignment="1" applyProtection="1">
      <alignment vertical="center"/>
      <protection hidden="1"/>
    </xf>
    <xf numFmtId="169" fontId="7" fillId="0" borderId="6" xfId="137" applyNumberFormat="1" applyFont="1" applyFill="1" applyBorder="1" applyAlignment="1" applyProtection="1">
      <alignment horizontal="left" vertical="center"/>
      <protection hidden="1"/>
    </xf>
    <xf numFmtId="0" fontId="7" fillId="0" borderId="6" xfId="137" applyFont="1" applyFill="1" applyBorder="1" applyAlignment="1" applyProtection="1">
      <alignment horizontal="justify" vertical="center"/>
      <protection hidden="1"/>
    </xf>
    <xf numFmtId="0" fontId="7" fillId="0" borderId="6" xfId="137" applyFont="1" applyFill="1" applyBorder="1" applyAlignment="1" applyProtection="1">
      <alignment vertical="center"/>
      <protection hidden="1"/>
    </xf>
    <xf numFmtId="4" fontId="7" fillId="0" borderId="6" xfId="137" applyNumberFormat="1" applyFont="1" applyFill="1" applyBorder="1" applyAlignment="1" applyProtection="1">
      <alignment horizontal="right"/>
      <protection hidden="1"/>
    </xf>
    <xf numFmtId="0" fontId="7" fillId="0" borderId="0" xfId="137" applyFont="1" applyFill="1" applyProtection="1">
      <protection hidden="1"/>
    </xf>
    <xf numFmtId="169" fontId="7" fillId="0" borderId="0" xfId="137" applyNumberFormat="1" applyFont="1" applyFill="1" applyAlignment="1" applyProtection="1">
      <alignment horizontal="left" vertical="top"/>
      <protection hidden="1"/>
    </xf>
    <xf numFmtId="0" fontId="7" fillId="0" borderId="0" xfId="137" applyFont="1" applyFill="1" applyAlignment="1" applyProtection="1">
      <alignment horizontal="justify"/>
      <protection hidden="1"/>
    </xf>
    <xf numFmtId="4" fontId="7" fillId="0" borderId="0" xfId="137" applyNumberFormat="1" applyFont="1" applyFill="1" applyAlignment="1" applyProtection="1">
      <alignment horizontal="right"/>
      <protection hidden="1"/>
    </xf>
    <xf numFmtId="0" fontId="14" fillId="0" borderId="16" xfId="166" applyFont="1" applyFill="1" applyBorder="1" applyAlignment="1" applyProtection="1">
      <alignment vertical="center"/>
      <protection hidden="1"/>
    </xf>
    <xf numFmtId="169" fontId="14" fillId="0" borderId="14" xfId="166" applyNumberFormat="1" applyFont="1" applyFill="1" applyBorder="1" applyAlignment="1" applyProtection="1">
      <alignment vertical="center"/>
      <protection hidden="1"/>
    </xf>
    <xf numFmtId="169" fontId="14" fillId="0" borderId="5" xfId="166" applyNumberFormat="1" applyFont="1" applyFill="1" applyBorder="1" applyAlignment="1" applyProtection="1">
      <alignment vertical="center"/>
      <protection hidden="1"/>
    </xf>
    <xf numFmtId="0" fontId="14" fillId="0" borderId="16" xfId="166" applyFont="1" applyFill="1" applyBorder="1" applyAlignment="1" applyProtection="1">
      <alignment horizontal="justify" vertical="center"/>
      <protection hidden="1"/>
    </xf>
    <xf numFmtId="0" fontId="14" fillId="0" borderId="16" xfId="166" applyFont="1" applyFill="1" applyBorder="1" applyAlignment="1" applyProtection="1">
      <alignment horizontal="center" vertical="center"/>
      <protection hidden="1"/>
    </xf>
    <xf numFmtId="4" fontId="6" fillId="0" borderId="0" xfId="277" applyNumberFormat="1" applyFont="1" applyFill="1" applyProtection="1">
      <protection hidden="1"/>
    </xf>
    <xf numFmtId="0" fontId="7" fillId="0" borderId="0" xfId="277" applyFont="1" applyFill="1" applyAlignment="1" applyProtection="1">
      <alignment horizontal="justify" vertical="top" wrapText="1"/>
      <protection hidden="1"/>
    </xf>
    <xf numFmtId="4" fontId="6" fillId="0" borderId="0" xfId="123" applyNumberFormat="1" applyFont="1" applyFill="1" applyProtection="1">
      <alignment horizontal="justify" vertical="top"/>
      <protection hidden="1"/>
    </xf>
    <xf numFmtId="169" fontId="6" fillId="0" borderId="0" xfId="117" applyNumberFormat="1" applyFont="1" applyFill="1" applyAlignment="1" applyProtection="1">
      <alignment horizontal="left" vertical="top" shrinkToFit="1"/>
      <protection hidden="1"/>
    </xf>
    <xf numFmtId="0" fontId="6" fillId="0" borderId="0" xfId="136" quotePrefix="1" applyFont="1" applyFill="1" applyAlignment="1" applyProtection="1">
      <alignment horizontal="justify" vertical="top" wrapText="1"/>
      <protection hidden="1"/>
    </xf>
    <xf numFmtId="0" fontId="7" fillId="0" borderId="0" xfId="136" quotePrefix="1" applyFont="1" applyFill="1" applyAlignment="1" applyProtection="1">
      <alignment horizontal="justify" vertical="top" wrapText="1"/>
      <protection hidden="1"/>
    </xf>
    <xf numFmtId="2" fontId="6" fillId="0" borderId="0" xfId="123" applyNumberFormat="1" applyFont="1" applyFill="1" applyAlignment="1" applyProtection="1">
      <alignment horizontal="left" vertical="top"/>
      <protection hidden="1"/>
    </xf>
    <xf numFmtId="169" fontId="7" fillId="0" borderId="6" xfId="123" applyNumberFormat="1" applyFont="1" applyFill="1" applyBorder="1" applyAlignment="1" applyProtection="1">
      <alignment horizontal="left" vertical="top"/>
      <protection hidden="1"/>
    </xf>
    <xf numFmtId="0" fontId="6" fillId="0" borderId="6" xfId="123" applyFont="1" applyFill="1" applyBorder="1" applyAlignment="1" applyProtection="1">
      <alignment horizontal="right"/>
      <protection hidden="1"/>
    </xf>
    <xf numFmtId="169" fontId="14" fillId="0" borderId="6" xfId="137" applyNumberFormat="1" applyFont="1" applyFill="1" applyBorder="1" applyProtection="1">
      <protection hidden="1"/>
    </xf>
    <xf numFmtId="169" fontId="7" fillId="0" borderId="14" xfId="137" applyNumberFormat="1" applyFont="1" applyFill="1" applyBorder="1" applyAlignment="1" applyProtection="1">
      <alignment vertical="center"/>
      <protection hidden="1"/>
    </xf>
    <xf numFmtId="169" fontId="7" fillId="0" borderId="0" xfId="137" applyNumberFormat="1" applyFont="1" applyFill="1" applyProtection="1">
      <protection hidden="1"/>
    </xf>
    <xf numFmtId="169" fontId="14" fillId="0" borderId="16" xfId="166" applyNumberFormat="1" applyFont="1" applyFill="1" applyBorder="1" applyAlignment="1" applyProtection="1">
      <alignment vertical="center"/>
      <protection hidden="1"/>
    </xf>
    <xf numFmtId="169" fontId="14" fillId="0" borderId="14" xfId="166" applyNumberFormat="1" applyFont="1" applyFill="1" applyBorder="1" applyAlignment="1" applyProtection="1">
      <alignment horizontal="left" vertical="center"/>
      <protection hidden="1"/>
    </xf>
    <xf numFmtId="0" fontId="7" fillId="0" borderId="6" xfId="136" quotePrefix="1" applyFont="1" applyFill="1" applyBorder="1" applyAlignment="1" applyProtection="1">
      <alignment horizontal="justify" vertical="top" wrapText="1"/>
      <protection hidden="1"/>
    </xf>
    <xf numFmtId="169" fontId="7" fillId="0" borderId="6" xfId="117" applyNumberFormat="1" applyFont="1" applyFill="1" applyBorder="1" applyAlignment="1" applyProtection="1">
      <alignment horizontal="left" vertical="top" shrinkToFit="1"/>
      <protection hidden="1"/>
    </xf>
    <xf numFmtId="169" fontId="6" fillId="0" borderId="6" xfId="117" applyNumberFormat="1" applyFont="1" applyFill="1" applyBorder="1" applyAlignment="1" applyProtection="1">
      <alignment horizontal="left" vertical="top" shrinkToFit="1"/>
      <protection hidden="1"/>
    </xf>
    <xf numFmtId="0" fontId="6" fillId="0" borderId="0" xfId="0" applyFont="1" applyFill="1" applyBorder="1" applyAlignment="1" applyProtection="1">
      <alignment horizontal="justify" vertical="top" wrapText="1"/>
      <protection hidden="1"/>
    </xf>
    <xf numFmtId="0" fontId="6" fillId="0" borderId="0" xfId="132" applyFont="1" applyProtection="1">
      <alignment horizontal="justify" vertical="top"/>
      <protection hidden="1"/>
    </xf>
    <xf numFmtId="169" fontId="14" fillId="0" borderId="5" xfId="166" applyNumberFormat="1" applyFont="1" applyFill="1" applyBorder="1" applyAlignment="1" applyProtection="1">
      <alignment horizontal="left" vertical="center"/>
      <protection hidden="1"/>
    </xf>
    <xf numFmtId="0" fontId="7" fillId="0" borderId="6" xfId="136" applyFont="1" applyFill="1" applyBorder="1" applyAlignment="1" applyProtection="1">
      <alignment horizontal="justify" vertical="top" wrapText="1"/>
      <protection hidden="1"/>
    </xf>
    <xf numFmtId="0" fontId="7" fillId="0" borderId="6" xfId="123" applyFont="1" applyFill="1" applyBorder="1" applyAlignment="1" applyProtection="1">
      <alignment horizontal="right"/>
      <protection hidden="1"/>
    </xf>
    <xf numFmtId="4" fontId="7" fillId="0" borderId="6" xfId="123" applyNumberFormat="1" applyFont="1" applyFill="1" applyBorder="1" applyAlignment="1" applyProtection="1">
      <alignment horizontal="right"/>
      <protection hidden="1"/>
    </xf>
    <xf numFmtId="4" fontId="6" fillId="0" borderId="0" xfId="132" applyNumberFormat="1" applyFont="1" applyFill="1" applyProtection="1">
      <alignment horizontal="justify" vertical="top"/>
      <protection hidden="1"/>
    </xf>
    <xf numFmtId="0" fontId="7" fillId="0" borderId="0" xfId="137" applyFont="1" applyFill="1" applyAlignment="1" applyProtection="1">
      <protection hidden="1"/>
    </xf>
    <xf numFmtId="4" fontId="6" fillId="0" borderId="6" xfId="155" applyNumberFormat="1" applyFont="1" applyFill="1" applyBorder="1" applyProtection="1">
      <protection hidden="1"/>
    </xf>
    <xf numFmtId="0" fontId="6" fillId="0" borderId="0" xfId="0" applyFont="1" applyFill="1" applyAlignment="1" applyProtection="1">
      <alignment horizontal="right"/>
      <protection hidden="1"/>
    </xf>
    <xf numFmtId="0" fontId="7" fillId="0" borderId="0" xfId="0" applyFont="1" applyFill="1" applyAlignment="1" applyProtection="1">
      <alignment horizontal="justify"/>
      <protection hidden="1"/>
    </xf>
    <xf numFmtId="2" fontId="6" fillId="0" borderId="0" xfId="182" applyNumberFormat="1" applyFont="1" applyFill="1" applyAlignment="1" applyProtection="1">
      <alignment horizontal="right" wrapText="1"/>
      <protection hidden="1"/>
    </xf>
    <xf numFmtId="0" fontId="6" fillId="0" borderId="6" xfId="155" applyFont="1" applyFill="1" applyBorder="1" applyProtection="1">
      <protection hidden="1"/>
    </xf>
    <xf numFmtId="169" fontId="6" fillId="0" borderId="6" xfId="155" applyNumberFormat="1" applyFont="1" applyFill="1" applyBorder="1" applyAlignment="1" applyProtection="1">
      <alignment horizontal="left"/>
      <protection hidden="1"/>
    </xf>
    <xf numFmtId="0" fontId="6" fillId="0" borderId="6" xfId="155" applyFont="1" applyFill="1" applyBorder="1" applyAlignment="1" applyProtection="1">
      <alignment horizontal="justify"/>
      <protection hidden="1"/>
    </xf>
    <xf numFmtId="4" fontId="6" fillId="0" borderId="6" xfId="155" applyNumberFormat="1" applyFont="1" applyFill="1" applyBorder="1" applyAlignment="1" applyProtection="1">
      <alignment horizontal="left"/>
      <protection hidden="1"/>
    </xf>
    <xf numFmtId="0" fontId="7" fillId="0" borderId="14" xfId="155" applyFont="1" applyFill="1" applyBorder="1" applyAlignment="1" applyProtection="1">
      <alignment vertical="center"/>
      <protection hidden="1"/>
    </xf>
    <xf numFmtId="169" fontId="7" fillId="0" borderId="6" xfId="155" applyNumberFormat="1" applyFont="1" applyFill="1" applyBorder="1" applyAlignment="1" applyProtection="1">
      <alignment horizontal="left" vertical="center"/>
      <protection hidden="1"/>
    </xf>
    <xf numFmtId="0" fontId="7" fillId="0" borderId="6" xfId="155" applyFont="1" applyFill="1" applyBorder="1" applyAlignment="1" applyProtection="1">
      <alignment horizontal="justify" vertical="center"/>
      <protection hidden="1"/>
    </xf>
    <xf numFmtId="0" fontId="7" fillId="0" borderId="6" xfId="155" applyFont="1" applyFill="1" applyBorder="1" applyProtection="1">
      <protection hidden="1"/>
    </xf>
    <xf numFmtId="4" fontId="7" fillId="0" borderId="6" xfId="155" applyNumberFormat="1" applyFont="1" applyFill="1" applyBorder="1" applyAlignment="1" applyProtection="1">
      <alignment vertical="center"/>
      <protection hidden="1"/>
    </xf>
    <xf numFmtId="0" fontId="7" fillId="0" borderId="6" xfId="155" applyFont="1" applyFill="1" applyBorder="1" applyAlignment="1" applyProtection="1">
      <alignment vertical="center"/>
      <protection hidden="1"/>
    </xf>
    <xf numFmtId="0" fontId="6" fillId="0" borderId="0" xfId="155" applyFont="1" applyFill="1" applyAlignment="1" applyProtection="1">
      <alignment vertical="center"/>
      <protection hidden="1"/>
    </xf>
    <xf numFmtId="0" fontId="7" fillId="0" borderId="0" xfId="155" applyFont="1" applyFill="1" applyProtection="1">
      <protection hidden="1"/>
    </xf>
    <xf numFmtId="169" fontId="7" fillId="0" borderId="0" xfId="155" applyNumberFormat="1" applyFont="1" applyFill="1" applyAlignment="1" applyProtection="1">
      <alignment horizontal="left" vertical="top"/>
      <protection hidden="1"/>
    </xf>
    <xf numFmtId="0" fontId="7" fillId="0" borderId="0" xfId="155" applyFont="1" applyFill="1" applyAlignment="1" applyProtection="1">
      <alignment horizontal="justify"/>
      <protection hidden="1"/>
    </xf>
    <xf numFmtId="4" fontId="7" fillId="0" borderId="0" xfId="155" applyNumberFormat="1" applyFont="1" applyFill="1" applyProtection="1">
      <protection hidden="1"/>
    </xf>
    <xf numFmtId="169" fontId="6" fillId="0" borderId="0" xfId="123" applyNumberFormat="1" applyFont="1" applyFill="1" applyAlignment="1" applyProtection="1">
      <alignment horizontal="left" vertical="top"/>
      <protection hidden="1"/>
    </xf>
    <xf numFmtId="0" fontId="6" fillId="0" borderId="0" xfId="123" applyFont="1" applyFill="1" applyAlignment="1" applyProtection="1">
      <alignment horizontal="right"/>
      <protection hidden="1"/>
    </xf>
    <xf numFmtId="4" fontId="6" fillId="0" borderId="0" xfId="123" applyNumberFormat="1" applyFont="1" applyFill="1" applyAlignment="1" applyProtection="1">
      <protection hidden="1"/>
    </xf>
    <xf numFmtId="4" fontId="6" fillId="0" borderId="0" xfId="123" applyNumberFormat="1" applyFont="1" applyFill="1" applyAlignment="1" applyProtection="1">
      <alignment horizontal="right"/>
      <protection hidden="1"/>
    </xf>
    <xf numFmtId="169" fontId="6" fillId="0" borderId="0" xfId="117" applyNumberFormat="1" applyFont="1" applyFill="1" applyAlignment="1" applyProtection="1">
      <alignment horizontal="left" vertical="top"/>
      <protection hidden="1"/>
    </xf>
    <xf numFmtId="0" fontId="6" fillId="0" borderId="0" xfId="29" quotePrefix="1" applyFont="1" applyFill="1" applyBorder="1" applyAlignment="1" applyProtection="1">
      <alignment horizontal="justify" vertical="top" wrapText="1"/>
      <protection hidden="1"/>
    </xf>
    <xf numFmtId="0" fontId="6" fillId="0" borderId="0" xfId="161" applyFont="1" applyFill="1" applyAlignment="1" applyProtection="1">
      <alignment horizontal="right"/>
      <protection hidden="1"/>
    </xf>
    <xf numFmtId="0" fontId="6" fillId="0" borderId="0" xfId="117" applyFont="1" applyFill="1" applyProtection="1">
      <protection hidden="1"/>
    </xf>
    <xf numFmtId="169" fontId="6" fillId="0" borderId="0" xfId="161" applyNumberFormat="1" applyFont="1" applyFill="1" applyAlignment="1" applyProtection="1">
      <alignment horizontal="left" vertical="top"/>
      <protection hidden="1"/>
    </xf>
    <xf numFmtId="4" fontId="6" fillId="0" borderId="0" xfId="161" applyNumberFormat="1" applyFont="1" applyFill="1" applyAlignment="1" applyProtection="1">
      <alignment wrapText="1"/>
      <protection hidden="1"/>
    </xf>
    <xf numFmtId="0" fontId="6" fillId="0" borderId="0" xfId="117" applyFont="1" applyFill="1" applyAlignment="1" applyProtection="1">
      <alignment horizontal="right"/>
      <protection hidden="1"/>
    </xf>
    <xf numFmtId="4" fontId="6" fillId="0" borderId="0" xfId="156" applyNumberFormat="1" applyFont="1" applyFill="1" applyAlignment="1" applyProtection="1">
      <alignment horizontal="right" wrapText="1"/>
      <protection hidden="1"/>
    </xf>
    <xf numFmtId="4" fontId="6" fillId="0" borderId="0" xfId="117" applyNumberFormat="1" applyFont="1" applyFill="1" applyAlignment="1" applyProtection="1">
      <alignment horizontal="right"/>
      <protection hidden="1"/>
    </xf>
    <xf numFmtId="2" fontId="6" fillId="0" borderId="0" xfId="117" applyNumberFormat="1" applyFont="1" applyFill="1" applyAlignment="1" applyProtection="1">
      <alignment horizontal="left" vertical="top"/>
      <protection hidden="1"/>
    </xf>
    <xf numFmtId="0" fontId="6" fillId="0" borderId="0" xfId="117" applyFont="1" applyFill="1" applyAlignment="1" applyProtection="1">
      <alignment horizontal="left" vertical="top"/>
      <protection hidden="1"/>
    </xf>
    <xf numFmtId="0" fontId="7" fillId="0" borderId="0" xfId="117" applyFont="1" applyFill="1" applyAlignment="1" applyProtection="1">
      <alignment horizontal="justify" vertical="top" wrapText="1"/>
      <protection hidden="1"/>
    </xf>
    <xf numFmtId="4" fontId="6" fillId="0" borderId="0" xfId="117" applyNumberFormat="1" applyFont="1" applyFill="1" applyProtection="1">
      <protection hidden="1"/>
    </xf>
    <xf numFmtId="0" fontId="6" fillId="0" borderId="0" xfId="182" applyFont="1" applyFill="1" applyAlignment="1" applyProtection="1">
      <alignment horizontal="right" vertical="top" wrapText="1"/>
      <protection hidden="1"/>
    </xf>
    <xf numFmtId="0" fontId="7" fillId="0" borderId="6" xfId="123" applyFont="1" applyFill="1" applyBorder="1" applyProtection="1">
      <alignment horizontal="justify" vertical="top"/>
      <protection hidden="1"/>
    </xf>
    <xf numFmtId="4" fontId="6" fillId="0" borderId="6" xfId="137" applyNumberFormat="1" applyFont="1" applyFill="1" applyBorder="1" applyAlignment="1" applyProtection="1">
      <alignment horizontal="right" wrapText="1"/>
      <protection hidden="1"/>
    </xf>
    <xf numFmtId="4" fontId="6" fillId="0" borderId="6" xfId="123" applyNumberFormat="1" applyFont="1" applyFill="1" applyBorder="1" applyAlignment="1" applyProtection="1">
      <protection hidden="1"/>
    </xf>
    <xf numFmtId="0" fontId="7" fillId="0" borderId="6" xfId="155" applyFont="1" applyFill="1" applyBorder="1" applyAlignment="1" applyProtection="1">
      <alignment horizontal="left" vertical="center"/>
      <protection hidden="1"/>
    </xf>
    <xf numFmtId="0" fontId="7" fillId="0" borderId="0" xfId="155" applyFont="1" applyFill="1" applyAlignment="1" applyProtection="1">
      <alignment vertical="center"/>
      <protection hidden="1"/>
    </xf>
    <xf numFmtId="4" fontId="6" fillId="0" borderId="0" xfId="155" applyNumberFormat="1" applyFont="1" applyFill="1" applyAlignment="1" applyProtection="1">
      <alignment horizontal="left"/>
      <protection hidden="1"/>
    </xf>
    <xf numFmtId="169" fontId="6" fillId="0" borderId="0" xfId="155" applyNumberFormat="1" applyFont="1" applyFill="1" applyProtection="1">
      <protection hidden="1"/>
    </xf>
    <xf numFmtId="4" fontId="6" fillId="0" borderId="0" xfId="117" applyNumberFormat="1" applyFont="1" applyFill="1" applyAlignment="1" applyProtection="1">
      <alignment horizontal="right" vertical="top" wrapText="1"/>
      <protection hidden="1"/>
    </xf>
    <xf numFmtId="4" fontId="6" fillId="0" borderId="0" xfId="117" applyNumberFormat="1" applyFont="1" applyFill="1" applyAlignment="1" applyProtection="1">
      <alignment horizontal="right" wrapText="1" indent="1"/>
      <protection hidden="1"/>
    </xf>
    <xf numFmtId="2" fontId="7" fillId="0" borderId="14" xfId="117" applyNumberFormat="1" applyFont="1" applyFill="1" applyBorder="1" applyAlignment="1" applyProtection="1">
      <alignment horizontal="left" vertical="top"/>
      <protection hidden="1"/>
    </xf>
    <xf numFmtId="169" fontId="7" fillId="0" borderId="6" xfId="117" applyNumberFormat="1" applyFont="1" applyFill="1" applyBorder="1" applyAlignment="1" applyProtection="1">
      <alignment horizontal="left" vertical="top"/>
      <protection hidden="1"/>
    </xf>
    <xf numFmtId="0" fontId="7" fillId="0" borderId="6" xfId="117" applyFont="1" applyFill="1" applyBorder="1" applyAlignment="1" applyProtection="1">
      <alignment horizontal="left" vertical="top"/>
      <protection hidden="1"/>
    </xf>
    <xf numFmtId="0" fontId="6" fillId="0" borderId="6" xfId="117" applyFont="1" applyFill="1" applyBorder="1" applyAlignment="1" applyProtection="1">
      <alignment horizontal="right"/>
      <protection hidden="1"/>
    </xf>
    <xf numFmtId="4" fontId="6" fillId="0" borderId="6" xfId="117" applyNumberFormat="1" applyFont="1" applyFill="1" applyBorder="1" applyAlignment="1" applyProtection="1">
      <alignment horizontal="right" indent="1"/>
      <protection hidden="1"/>
    </xf>
    <xf numFmtId="0" fontId="6" fillId="0" borderId="0" xfId="123" applyFont="1" applyFill="1" applyAlignment="1" applyProtection="1">
      <protection hidden="1"/>
    </xf>
    <xf numFmtId="0" fontId="7" fillId="0" borderId="0" xfId="123" applyFont="1" applyFill="1" applyAlignment="1" applyProtection="1">
      <alignment horizontal="left" vertical="top"/>
      <protection hidden="1"/>
    </xf>
    <xf numFmtId="4" fontId="50" fillId="0" borderId="0" xfId="155" applyNumberFormat="1" applyFont="1" applyFill="1" applyAlignment="1" applyProtection="1">
      <alignment horizontal="right" wrapText="1"/>
      <protection hidden="1"/>
    </xf>
    <xf numFmtId="4" fontId="50" fillId="0" borderId="0" xfId="155" applyNumberFormat="1" applyFont="1" applyFill="1" applyAlignment="1" applyProtection="1">
      <alignment wrapText="1"/>
      <protection hidden="1"/>
    </xf>
    <xf numFmtId="49" fontId="6" fillId="0" borderId="0" xfId="277" applyNumberFormat="1" applyFont="1" applyFill="1" applyAlignment="1" applyProtection="1">
      <alignment horizontal="justify" vertical="top" wrapText="1"/>
      <protection hidden="1"/>
    </xf>
    <xf numFmtId="2" fontId="7" fillId="0" borderId="14" xfId="123" applyNumberFormat="1" applyFont="1" applyFill="1" applyBorder="1" applyAlignment="1" applyProtection="1">
      <alignment horizontal="left" vertical="top"/>
      <protection hidden="1"/>
    </xf>
    <xf numFmtId="0" fontId="7" fillId="0" borderId="6" xfId="123" applyFont="1" applyFill="1" applyBorder="1" applyAlignment="1" applyProtection="1">
      <alignment horizontal="left" vertical="top"/>
      <protection hidden="1"/>
    </xf>
    <xf numFmtId="0" fontId="6" fillId="0" borderId="0" xfId="96" applyFont="1" applyFill="1" applyAlignment="1" applyProtection="1">
      <alignment vertical="top"/>
      <protection hidden="1"/>
    </xf>
    <xf numFmtId="0" fontId="7" fillId="0" borderId="0" xfId="96" applyFont="1" applyFill="1" applyProtection="1">
      <alignment horizontal="justify" vertical="top"/>
      <protection hidden="1"/>
    </xf>
    <xf numFmtId="2" fontId="6" fillId="0" borderId="0" xfId="96" applyNumberFormat="1" applyFont="1" applyFill="1" applyAlignment="1" applyProtection="1">
      <alignment horizontal="left" vertical="top"/>
      <protection hidden="1"/>
    </xf>
    <xf numFmtId="0" fontId="6" fillId="0" borderId="0" xfId="96" applyFont="1" applyFill="1" applyAlignment="1" applyProtection="1">
      <alignment horizontal="justify" vertical="top" wrapText="1"/>
      <protection hidden="1"/>
    </xf>
    <xf numFmtId="164" fontId="7" fillId="0" borderId="5" xfId="123" applyNumberFormat="1" applyFont="1" applyFill="1" applyBorder="1" applyAlignment="1" applyProtection="1">
      <alignment horizontal="right" shrinkToFit="1"/>
      <protection hidden="1"/>
    </xf>
    <xf numFmtId="0" fontId="7" fillId="0" borderId="14" xfId="189" applyFont="1" applyFill="1" applyBorder="1" applyAlignment="1" applyProtection="1">
      <alignment vertical="center"/>
      <protection hidden="1"/>
    </xf>
    <xf numFmtId="169" fontId="7" fillId="0" borderId="6" xfId="189" applyNumberFormat="1" applyFont="1" applyFill="1" applyBorder="1" applyAlignment="1" applyProtection="1">
      <alignment horizontal="left" vertical="center"/>
      <protection hidden="1"/>
    </xf>
    <xf numFmtId="2" fontId="6" fillId="0" borderId="0" xfId="0" applyNumberFormat="1" applyFont="1" applyFill="1" applyAlignment="1" applyProtection="1">
      <alignment horizontal="left" vertical="top"/>
      <protection hidden="1"/>
    </xf>
    <xf numFmtId="0" fontId="6" fillId="0" borderId="6" xfId="189" applyFont="1" applyFill="1" applyBorder="1" applyAlignment="1" applyProtection="1">
      <alignment horizontal="justify"/>
      <protection hidden="1"/>
    </xf>
    <xf numFmtId="169" fontId="6" fillId="0" borderId="6" xfId="189" applyNumberFormat="1" applyFont="1" applyFill="1" applyBorder="1" applyAlignment="1" applyProtection="1">
      <alignment horizontal="left"/>
      <protection hidden="1"/>
    </xf>
    <xf numFmtId="4" fontId="6" fillId="0" borderId="6" xfId="189" applyNumberFormat="1" applyFont="1" applyFill="1" applyBorder="1" applyAlignment="1" applyProtection="1">
      <alignment horizontal="left"/>
      <protection hidden="1"/>
    </xf>
    <xf numFmtId="0" fontId="6" fillId="0" borderId="0" xfId="189" applyFont="1" applyFill="1" applyAlignment="1" applyProtection="1">
      <protection hidden="1"/>
    </xf>
    <xf numFmtId="0" fontId="7" fillId="0" borderId="6" xfId="189" applyFont="1" applyFill="1" applyBorder="1" applyAlignment="1" applyProtection="1">
      <alignment horizontal="justify" vertical="center"/>
      <protection hidden="1"/>
    </xf>
    <xf numFmtId="0" fontId="7" fillId="0" borderId="6" xfId="189" applyFont="1" applyFill="1" applyBorder="1" applyAlignment="1" applyProtection="1">
      <alignment vertical="center"/>
      <protection hidden="1"/>
    </xf>
    <xf numFmtId="0" fontId="6" fillId="0" borderId="0" xfId="189" applyFont="1" applyFill="1" applyAlignment="1" applyProtection="1">
      <alignment vertical="center"/>
      <protection hidden="1"/>
    </xf>
    <xf numFmtId="0" fontId="7" fillId="0" borderId="0" xfId="189" applyFont="1" applyFill="1" applyAlignment="1" applyProtection="1">
      <alignment horizontal="justify" vertical="top"/>
      <protection hidden="1"/>
    </xf>
    <xf numFmtId="169" fontId="7" fillId="0" borderId="0" xfId="189" applyNumberFormat="1" applyFont="1" applyFill="1" applyAlignment="1" applyProtection="1">
      <alignment horizontal="left" vertical="top"/>
      <protection hidden="1"/>
    </xf>
    <xf numFmtId="0" fontId="6" fillId="0" borderId="0" xfId="189" applyFont="1" applyFill="1" applyProtection="1">
      <alignment horizontal="justify" vertical="top" wrapText="1"/>
      <protection hidden="1"/>
    </xf>
    <xf numFmtId="0" fontId="7" fillId="0" borderId="0" xfId="189" applyFont="1" applyFill="1" applyProtection="1">
      <alignment horizontal="justify" vertical="top" wrapText="1"/>
      <protection hidden="1"/>
    </xf>
    <xf numFmtId="0" fontId="6" fillId="0" borderId="0" xfId="189" applyFont="1" applyFill="1" applyAlignment="1" applyProtection="1">
      <alignment horizontal="right"/>
      <protection hidden="1"/>
    </xf>
    <xf numFmtId="4" fontId="6" fillId="0" borderId="0" xfId="0" applyNumberFormat="1" applyFont="1" applyFill="1" applyAlignment="1" applyProtection="1">
      <alignment horizontal="right"/>
      <protection hidden="1"/>
    </xf>
    <xf numFmtId="49" fontId="6" fillId="0" borderId="0" xfId="117" applyNumberFormat="1" applyFont="1" applyFill="1" applyAlignment="1" applyProtection="1">
      <alignment horizontal="justify" vertical="top" wrapText="1"/>
      <protection hidden="1"/>
    </xf>
    <xf numFmtId="0" fontId="7" fillId="0" borderId="14" xfId="155" applyFont="1" applyFill="1" applyBorder="1" applyAlignment="1" applyProtection="1">
      <alignment vertical="top"/>
      <protection hidden="1"/>
    </xf>
    <xf numFmtId="169" fontId="6" fillId="0" borderId="0" xfId="189" applyNumberFormat="1" applyFont="1" applyFill="1" applyProtection="1">
      <alignment horizontal="justify" vertical="top" wrapText="1"/>
      <protection hidden="1"/>
    </xf>
    <xf numFmtId="169" fontId="6" fillId="0" borderId="0" xfId="189" applyNumberFormat="1" applyFont="1" applyFill="1" applyAlignment="1" applyProtection="1">
      <alignment vertical="top"/>
      <protection hidden="1"/>
    </xf>
    <xf numFmtId="0" fontId="6" fillId="0" borderId="0" xfId="117" quotePrefix="1" applyFont="1" applyFill="1" applyAlignment="1" applyProtection="1">
      <alignment horizontal="justify" vertical="top" wrapText="1"/>
      <protection hidden="1"/>
    </xf>
    <xf numFmtId="4" fontId="6" fillId="0" borderId="0" xfId="117" applyNumberFormat="1" applyFont="1" applyFill="1" applyAlignment="1" applyProtection="1">
      <alignment horizontal="right" wrapText="1"/>
      <protection hidden="1"/>
    </xf>
    <xf numFmtId="164" fontId="6" fillId="0" borderId="0" xfId="117" applyNumberFormat="1" applyFont="1" applyFill="1" applyAlignment="1" applyProtection="1">
      <alignment horizontal="right" shrinkToFit="1"/>
      <protection hidden="1"/>
    </xf>
    <xf numFmtId="169" fontId="6" fillId="0" borderId="0" xfId="0" applyNumberFormat="1" applyFont="1" applyFill="1" applyAlignment="1" applyProtection="1">
      <alignment horizontal="right" vertical="top" wrapText="1"/>
      <protection hidden="1"/>
    </xf>
    <xf numFmtId="0" fontId="6" fillId="0" borderId="0" xfId="0" applyFont="1" applyFill="1" applyAlignment="1" applyProtection="1">
      <alignment horizontal="justify"/>
      <protection hidden="1"/>
    </xf>
    <xf numFmtId="169" fontId="6" fillId="0" borderId="0" xfId="123" applyNumberFormat="1" applyFont="1" applyFill="1" applyProtection="1">
      <alignment horizontal="justify" vertical="top"/>
      <protection hidden="1"/>
    </xf>
    <xf numFmtId="0" fontId="7" fillId="0" borderId="6" xfId="117" applyFont="1" applyFill="1" applyBorder="1" applyAlignment="1" applyProtection="1">
      <alignment horizontal="right"/>
      <protection hidden="1"/>
    </xf>
    <xf numFmtId="4" fontId="7" fillId="0" borderId="6" xfId="117" applyNumberFormat="1" applyFont="1" applyFill="1" applyBorder="1" applyAlignment="1" applyProtection="1">
      <alignment horizontal="right" wrapText="1"/>
      <protection hidden="1"/>
    </xf>
    <xf numFmtId="169" fontId="7" fillId="0" borderId="0" xfId="123" applyNumberFormat="1" applyFont="1" applyFill="1" applyAlignment="1" applyProtection="1">
      <alignment horizontal="left" vertical="top"/>
      <protection hidden="1"/>
    </xf>
    <xf numFmtId="2" fontId="6" fillId="0" borderId="0" xfId="123" applyNumberFormat="1" applyFont="1" applyFill="1" applyAlignment="1" applyProtection="1">
      <alignment horizontal="right" vertical="top"/>
      <protection hidden="1"/>
    </xf>
    <xf numFmtId="0" fontId="6" fillId="0" borderId="0" xfId="123" applyFont="1" applyFill="1" applyAlignment="1" applyProtection="1">
      <alignment horizontal="center"/>
      <protection hidden="1"/>
    </xf>
    <xf numFmtId="0" fontId="6" fillId="0" borderId="0" xfId="178" applyFont="1" applyFill="1" applyAlignment="1" applyProtection="1">
      <alignment horizontal="justify" vertical="top" wrapText="1"/>
      <protection hidden="1"/>
    </xf>
    <xf numFmtId="169" fontId="6" fillId="0" borderId="0" xfId="117" applyNumberFormat="1" applyFont="1" applyFill="1" applyProtection="1">
      <protection hidden="1"/>
    </xf>
    <xf numFmtId="0" fontId="7" fillId="0" borderId="14" xfId="117" applyFont="1" applyFill="1" applyBorder="1" applyAlignment="1" applyProtection="1">
      <alignment horizontal="left" vertical="top"/>
      <protection hidden="1"/>
    </xf>
    <xf numFmtId="0" fontId="7" fillId="0" borderId="6" xfId="117" applyFont="1" applyFill="1" applyBorder="1" applyAlignment="1" applyProtection="1">
      <alignment horizontal="justify" vertical="top"/>
      <protection hidden="1"/>
    </xf>
    <xf numFmtId="4" fontId="6" fillId="0" borderId="6" xfId="117" applyNumberFormat="1" applyFont="1" applyFill="1" applyBorder="1" applyAlignment="1" applyProtection="1">
      <alignment horizontal="right" vertical="top"/>
      <protection hidden="1"/>
    </xf>
    <xf numFmtId="0" fontId="6" fillId="0" borderId="6" xfId="137" applyFont="1" applyFill="1" applyBorder="1" applyProtection="1">
      <protection hidden="1"/>
    </xf>
    <xf numFmtId="169" fontId="6" fillId="0" borderId="6" xfId="137" applyNumberFormat="1" applyFont="1" applyFill="1" applyBorder="1" applyAlignment="1" applyProtection="1">
      <alignment horizontal="left"/>
      <protection hidden="1"/>
    </xf>
    <xf numFmtId="0" fontId="6" fillId="0" borderId="6" xfId="137" applyFont="1" applyFill="1" applyBorder="1" applyAlignment="1" applyProtection="1">
      <alignment horizontal="justify"/>
      <protection hidden="1"/>
    </xf>
    <xf numFmtId="4" fontId="6" fillId="0" borderId="6" xfId="137" applyNumberFormat="1" applyFont="1" applyFill="1" applyBorder="1" applyAlignment="1" applyProtection="1">
      <alignment horizontal="left"/>
      <protection hidden="1"/>
    </xf>
    <xf numFmtId="4" fontId="6" fillId="0" borderId="6" xfId="137" applyNumberFormat="1" applyFont="1" applyFill="1" applyBorder="1" applyAlignment="1" applyProtection="1">
      <alignment horizontal="right"/>
      <protection hidden="1"/>
    </xf>
    <xf numFmtId="0" fontId="7" fillId="0" borderId="14" xfId="123" applyFont="1" applyFill="1" applyBorder="1" applyAlignment="1" applyProtection="1">
      <alignment vertical="top"/>
      <protection hidden="1"/>
    </xf>
    <xf numFmtId="164" fontId="7" fillId="0" borderId="5" xfId="117" applyNumberFormat="1" applyFont="1" applyFill="1" applyBorder="1" applyAlignment="1" applyProtection="1">
      <alignment horizontal="right" vertical="top" shrinkToFit="1"/>
      <protection hidden="1"/>
    </xf>
    <xf numFmtId="0" fontId="6" fillId="0" borderId="6" xfId="0" applyFont="1" applyFill="1" applyBorder="1" applyProtection="1">
      <protection hidden="1"/>
    </xf>
    <xf numFmtId="169" fontId="6" fillId="0" borderId="6" xfId="0" applyNumberFormat="1" applyFont="1" applyFill="1" applyBorder="1" applyAlignment="1" applyProtection="1">
      <alignment horizontal="left"/>
      <protection hidden="1"/>
    </xf>
    <xf numFmtId="0" fontId="6" fillId="0" borderId="6" xfId="0" applyFont="1" applyFill="1" applyBorder="1" applyAlignment="1" applyProtection="1">
      <alignment horizontal="justify"/>
      <protection hidden="1"/>
    </xf>
    <xf numFmtId="4" fontId="6" fillId="0" borderId="6" xfId="0" applyNumberFormat="1" applyFont="1" applyFill="1" applyBorder="1" applyAlignment="1" applyProtection="1">
      <alignment horizontal="left"/>
      <protection hidden="1"/>
    </xf>
    <xf numFmtId="0" fontId="7" fillId="0" borderId="14" xfId="0" applyFont="1" applyFill="1" applyBorder="1" applyAlignment="1" applyProtection="1">
      <alignment vertical="center"/>
      <protection hidden="1"/>
    </xf>
    <xf numFmtId="169" fontId="7" fillId="0" borderId="6" xfId="0" applyNumberFormat="1" applyFont="1" applyFill="1" applyBorder="1" applyAlignment="1" applyProtection="1">
      <alignment horizontal="left" vertical="center"/>
      <protection hidden="1"/>
    </xf>
    <xf numFmtId="0" fontId="7" fillId="0" borderId="6" xfId="0" applyFont="1" applyFill="1" applyBorder="1" applyAlignment="1" applyProtection="1">
      <alignment horizontal="justify" vertical="center"/>
      <protection hidden="1"/>
    </xf>
    <xf numFmtId="0" fontId="7" fillId="0" borderId="6" xfId="0" applyFont="1" applyFill="1" applyBorder="1" applyAlignment="1" applyProtection="1">
      <alignment vertical="center"/>
      <protection hidden="1"/>
    </xf>
    <xf numFmtId="0" fontId="7" fillId="0" borderId="6" xfId="0" applyFont="1" applyFill="1" applyBorder="1" applyAlignment="1" applyProtection="1">
      <alignment horizontal="right" vertical="center"/>
      <protection hidden="1"/>
    </xf>
    <xf numFmtId="0" fontId="6" fillId="0" borderId="0" xfId="0" applyFont="1" applyFill="1" applyAlignment="1" applyProtection="1">
      <alignment vertical="center"/>
      <protection hidden="1"/>
    </xf>
    <xf numFmtId="0" fontId="7" fillId="0" borderId="0" xfId="0" applyFont="1" applyFill="1" applyProtection="1">
      <protection hidden="1"/>
    </xf>
    <xf numFmtId="169" fontId="7" fillId="0" borderId="0" xfId="0" applyNumberFormat="1" applyFont="1" applyFill="1" applyAlignment="1" applyProtection="1">
      <alignment horizontal="left" vertical="top"/>
      <protection hidden="1"/>
    </xf>
    <xf numFmtId="0" fontId="7" fillId="0" borderId="0" xfId="0" applyFont="1" applyFill="1" applyAlignment="1" applyProtection="1">
      <alignment horizontal="right"/>
      <protection hidden="1"/>
    </xf>
    <xf numFmtId="169" fontId="6" fillId="0" borderId="0" xfId="96" applyNumberFormat="1" applyFont="1" applyFill="1" applyProtection="1">
      <alignment horizontal="justify" vertical="top"/>
      <protection hidden="1"/>
    </xf>
    <xf numFmtId="169" fontId="6" fillId="0" borderId="0" xfId="96" applyNumberFormat="1" applyFont="1" applyFill="1" applyAlignment="1" applyProtection="1">
      <alignment horizontal="left"/>
      <protection hidden="1"/>
    </xf>
    <xf numFmtId="169" fontId="6" fillId="0" borderId="0" xfId="96" applyNumberFormat="1" applyFont="1" applyFill="1" applyAlignment="1" applyProtection="1">
      <alignment horizontal="left" vertical="top"/>
      <protection hidden="1"/>
    </xf>
    <xf numFmtId="0" fontId="6" fillId="0" borderId="0" xfId="182" applyFont="1" applyFill="1" applyAlignment="1" applyProtection="1">
      <alignment horizontal="left" vertical="top"/>
      <protection hidden="1"/>
    </xf>
    <xf numFmtId="0" fontId="6" fillId="0" borderId="0" xfId="96" applyFont="1" applyFill="1" applyAlignment="1" applyProtection="1">
      <alignment horizontal="left" vertical="top"/>
      <protection hidden="1"/>
    </xf>
    <xf numFmtId="0" fontId="7" fillId="0" borderId="6" xfId="0" applyFont="1" applyFill="1" applyBorder="1" applyAlignment="1" applyProtection="1">
      <protection hidden="1"/>
    </xf>
    <xf numFmtId="0" fontId="7" fillId="0" borderId="0" xfId="0" applyFont="1" applyFill="1" applyAlignment="1" applyProtection="1">
      <protection hidden="1"/>
    </xf>
    <xf numFmtId="0" fontId="14" fillId="0" borderId="16" xfId="166" applyFont="1" applyFill="1" applyBorder="1" applyAlignment="1" applyProtection="1">
      <alignment horizontal="center"/>
      <protection hidden="1"/>
    </xf>
    <xf numFmtId="164" fontId="6" fillId="0" borderId="0" xfId="123" applyNumberFormat="1" applyFont="1" applyFill="1" applyAlignment="1" applyProtection="1">
      <alignment horizontal="right" shrinkToFit="1"/>
      <protection hidden="1"/>
    </xf>
    <xf numFmtId="2" fontId="7" fillId="0" borderId="14" xfId="96" applyNumberFormat="1" applyFont="1" applyFill="1" applyBorder="1" applyAlignment="1" applyProtection="1">
      <alignment horizontal="left" vertical="top"/>
      <protection hidden="1"/>
    </xf>
    <xf numFmtId="169" fontId="7" fillId="0" borderId="6" xfId="96" applyNumberFormat="1" applyFont="1" applyFill="1" applyBorder="1" applyAlignment="1" applyProtection="1">
      <alignment horizontal="left" vertical="top"/>
      <protection hidden="1"/>
    </xf>
    <xf numFmtId="0" fontId="7" fillId="0" borderId="6" xfId="96" applyFont="1" applyFill="1" applyBorder="1" applyProtection="1">
      <alignment horizontal="justify" vertical="top"/>
      <protection hidden="1"/>
    </xf>
    <xf numFmtId="0" fontId="6" fillId="0" borderId="6" xfId="96" applyFont="1" applyFill="1" applyBorder="1" applyAlignment="1" applyProtection="1">
      <alignment horizontal="right"/>
      <protection hidden="1"/>
    </xf>
    <xf numFmtId="4" fontId="6" fillId="0" borderId="6" xfId="96" applyNumberFormat="1" applyFont="1" applyFill="1" applyBorder="1" applyAlignment="1" applyProtection="1">
      <alignment horizontal="right"/>
      <protection hidden="1"/>
    </xf>
    <xf numFmtId="164" fontId="7" fillId="0" borderId="5" xfId="96" applyNumberFormat="1" applyFont="1" applyFill="1" applyBorder="1" applyAlignment="1" applyProtection="1">
      <alignment horizontal="right" shrinkToFit="1"/>
      <protection hidden="1"/>
    </xf>
    <xf numFmtId="169" fontId="6" fillId="0" borderId="6" xfId="155" applyNumberFormat="1" applyFont="1" applyFill="1" applyBorder="1" applyAlignment="1" applyProtection="1">
      <alignment horizontal="left" shrinkToFit="1"/>
      <protection hidden="1"/>
    </xf>
    <xf numFmtId="169" fontId="7" fillId="0" borderId="6" xfId="155" applyNumberFormat="1" applyFont="1" applyFill="1" applyBorder="1" applyAlignment="1" applyProtection="1">
      <alignment horizontal="left" vertical="center" shrinkToFit="1"/>
      <protection hidden="1"/>
    </xf>
    <xf numFmtId="169" fontId="7" fillId="0" borderId="0" xfId="155" applyNumberFormat="1" applyFont="1" applyFill="1" applyAlignment="1" applyProtection="1">
      <alignment horizontal="left" vertical="top" shrinkToFit="1"/>
      <protection hidden="1"/>
    </xf>
    <xf numFmtId="0" fontId="6" fillId="0" borderId="16" xfId="166" applyFont="1" applyFill="1" applyBorder="1" applyAlignment="1" applyProtection="1">
      <alignment vertical="center"/>
      <protection hidden="1"/>
    </xf>
    <xf numFmtId="169" fontId="6" fillId="0" borderId="14" xfId="166" applyNumberFormat="1" applyFont="1" applyFill="1" applyBorder="1" applyAlignment="1" applyProtection="1">
      <alignment vertical="center"/>
      <protection hidden="1"/>
    </xf>
    <xf numFmtId="169" fontId="6" fillId="0" borderId="5" xfId="166" applyNumberFormat="1" applyFont="1" applyFill="1" applyBorder="1" applyAlignment="1" applyProtection="1">
      <alignment vertical="center" shrinkToFit="1"/>
      <protection hidden="1"/>
    </xf>
    <xf numFmtId="0" fontId="6" fillId="0" borderId="16" xfId="166" applyFont="1" applyFill="1" applyBorder="1" applyAlignment="1" applyProtection="1">
      <alignment horizontal="justify" vertical="center"/>
      <protection hidden="1"/>
    </xf>
    <xf numFmtId="0" fontId="6" fillId="0" borderId="16" xfId="166" applyFont="1" applyFill="1" applyBorder="1" applyAlignment="1" applyProtection="1">
      <alignment horizontal="center" vertical="center"/>
      <protection hidden="1"/>
    </xf>
    <xf numFmtId="4" fontId="6" fillId="0" borderId="16" xfId="166" applyNumberFormat="1" applyFont="1" applyFill="1" applyBorder="1" applyAlignment="1" applyProtection="1">
      <alignment horizontal="center" vertical="center"/>
      <protection hidden="1"/>
    </xf>
    <xf numFmtId="169" fontId="6" fillId="0" borderId="0" xfId="123" applyNumberFormat="1" applyFont="1" applyFill="1" applyAlignment="1" applyProtection="1">
      <alignment horizontal="left" vertical="top" shrinkToFit="1"/>
      <protection hidden="1"/>
    </xf>
    <xf numFmtId="169" fontId="7" fillId="0" borderId="6" xfId="123" applyNumberFormat="1" applyFont="1" applyFill="1" applyBorder="1" applyAlignment="1" applyProtection="1">
      <alignment horizontal="left" vertical="top" shrinkToFit="1"/>
      <protection hidden="1"/>
    </xf>
    <xf numFmtId="4" fontId="6" fillId="0" borderId="6" xfId="0" applyNumberFormat="1" applyFont="1" applyFill="1" applyBorder="1" applyAlignment="1" applyProtection="1">
      <alignment horizontal="right"/>
      <protection hidden="1"/>
    </xf>
    <xf numFmtId="4" fontId="6" fillId="0" borderId="6" xfId="0" applyNumberFormat="1" applyFont="1" applyFill="1" applyBorder="1" applyProtection="1">
      <protection hidden="1"/>
    </xf>
    <xf numFmtId="4" fontId="7" fillId="0" borderId="6" xfId="0" applyNumberFormat="1" applyFont="1" applyFill="1" applyBorder="1" applyAlignment="1" applyProtection="1">
      <alignment vertical="center"/>
      <protection hidden="1"/>
    </xf>
    <xf numFmtId="4" fontId="7" fillId="0" borderId="0" xfId="0" applyNumberFormat="1" applyFont="1" applyFill="1" applyProtection="1">
      <protection hidden="1"/>
    </xf>
    <xf numFmtId="0" fontId="6" fillId="0" borderId="0" xfId="156" applyFont="1" applyFill="1" applyAlignment="1" applyProtection="1">
      <alignment horizontal="justify" vertical="top"/>
      <protection hidden="1"/>
    </xf>
    <xf numFmtId="4" fontId="6" fillId="0" borderId="6" xfId="96" applyNumberFormat="1" applyFont="1" applyFill="1" applyBorder="1" applyAlignment="1" applyProtection="1">
      <protection hidden="1"/>
    </xf>
    <xf numFmtId="164" fontId="6" fillId="0" borderId="0" xfId="96" applyNumberFormat="1" applyFont="1" applyFill="1" applyAlignment="1" applyProtection="1">
      <alignment horizontal="right" shrinkToFit="1"/>
      <protection hidden="1"/>
    </xf>
    <xf numFmtId="0" fontId="7" fillId="0" borderId="14" xfId="278" applyFont="1" applyFill="1" applyBorder="1" applyAlignment="1" applyProtection="1">
      <alignment vertical="center"/>
      <protection hidden="1"/>
    </xf>
    <xf numFmtId="169" fontId="7" fillId="0" borderId="6" xfId="278" applyNumberFormat="1" applyFont="1" applyFill="1" applyBorder="1" applyAlignment="1" applyProtection="1">
      <alignment horizontal="left" vertical="center"/>
      <protection hidden="1"/>
    </xf>
    <xf numFmtId="169" fontId="7" fillId="0" borderId="6" xfId="137" applyNumberFormat="1" applyFont="1" applyFill="1" applyBorder="1" applyAlignment="1" applyProtection="1">
      <alignment horizontal="left" vertical="top"/>
      <protection hidden="1"/>
    </xf>
    <xf numFmtId="0" fontId="7" fillId="0" borderId="6" xfId="123" applyFont="1" applyFill="1" applyBorder="1" applyAlignment="1" applyProtection="1">
      <alignment horizontal="justify"/>
      <protection hidden="1"/>
    </xf>
    <xf numFmtId="0" fontId="7" fillId="0" borderId="6" xfId="137" applyFont="1" applyFill="1" applyBorder="1" applyProtection="1">
      <protection hidden="1"/>
    </xf>
    <xf numFmtId="4" fontId="14" fillId="0" borderId="16" xfId="166" applyNumberFormat="1" applyFont="1" applyFill="1" applyBorder="1" applyAlignment="1" applyProtection="1">
      <alignment horizontal="center" vertical="center"/>
      <protection hidden="1"/>
    </xf>
    <xf numFmtId="0" fontId="7" fillId="0" borderId="14" xfId="155" applyFont="1" applyFill="1" applyBorder="1" applyAlignment="1" applyProtection="1">
      <alignment horizontal="left" vertical="top"/>
      <protection hidden="1"/>
    </xf>
    <xf numFmtId="4" fontId="7" fillId="0" borderId="6" xfId="137" applyNumberFormat="1" applyFont="1" applyFill="1" applyBorder="1" applyAlignment="1" applyProtection="1">
      <alignment horizontal="right" vertical="center"/>
      <protection hidden="1"/>
    </xf>
    <xf numFmtId="4" fontId="7" fillId="0" borderId="6" xfId="155" applyNumberFormat="1" applyFont="1" applyFill="1" applyBorder="1" applyAlignment="1" applyProtection="1">
      <alignment horizontal="right" vertical="center"/>
      <protection hidden="1"/>
    </xf>
    <xf numFmtId="4" fontId="7" fillId="0" borderId="0" xfId="123" applyNumberFormat="1" applyFont="1" applyFill="1" applyAlignment="1" applyProtection="1">
      <alignment horizontal="right"/>
      <protection hidden="1"/>
    </xf>
    <xf numFmtId="4" fontId="6" fillId="0" borderId="6" xfId="189" applyNumberFormat="1" applyFont="1" applyFill="1" applyBorder="1" applyAlignment="1" applyProtection="1">
      <protection hidden="1"/>
    </xf>
    <xf numFmtId="4" fontId="7" fillId="0" borderId="6" xfId="189" applyNumberFormat="1" applyFont="1" applyFill="1" applyBorder="1" applyAlignment="1" applyProtection="1">
      <alignment vertical="center"/>
      <protection hidden="1"/>
    </xf>
    <xf numFmtId="4" fontId="7" fillId="0" borderId="0" xfId="189" applyNumberFormat="1" applyFont="1" applyFill="1" applyAlignment="1" applyProtection="1">
      <protection hidden="1"/>
    </xf>
    <xf numFmtId="4" fontId="6" fillId="0" borderId="0" xfId="189" applyNumberFormat="1" applyFont="1" applyFill="1" applyAlignment="1" applyProtection="1">
      <alignment vertical="top" wrapText="1"/>
      <protection hidden="1"/>
    </xf>
    <xf numFmtId="4" fontId="6" fillId="0" borderId="6" xfId="189" applyNumberFormat="1" applyFont="1" applyFill="1" applyBorder="1" applyAlignment="1" applyProtection="1">
      <alignment horizontal="right"/>
      <protection hidden="1"/>
    </xf>
    <xf numFmtId="4" fontId="7" fillId="0" borderId="6" xfId="189" applyNumberFormat="1" applyFont="1" applyFill="1" applyBorder="1" applyAlignment="1" applyProtection="1">
      <alignment horizontal="right" vertical="center"/>
      <protection hidden="1"/>
    </xf>
    <xf numFmtId="4" fontId="7" fillId="0" borderId="0" xfId="189" applyNumberFormat="1" applyFont="1" applyFill="1" applyAlignment="1" applyProtection="1">
      <alignment horizontal="right"/>
      <protection hidden="1"/>
    </xf>
    <xf numFmtId="4" fontId="6" fillId="0" borderId="0" xfId="189" applyNumberFormat="1" applyFont="1" applyFill="1" applyProtection="1">
      <alignment horizontal="justify" vertical="top" wrapText="1"/>
      <protection hidden="1"/>
    </xf>
    <xf numFmtId="4" fontId="6" fillId="0" borderId="0" xfId="189" applyNumberFormat="1" applyFont="1" applyFill="1" applyAlignment="1" applyProtection="1">
      <alignment horizontal="right"/>
      <protection hidden="1"/>
    </xf>
    <xf numFmtId="4" fontId="7" fillId="0" borderId="6" xfId="123" applyNumberFormat="1" applyFont="1" applyFill="1" applyBorder="1" applyAlignment="1" applyProtection="1">
      <alignment horizontal="right" vertical="top"/>
      <protection hidden="1"/>
    </xf>
    <xf numFmtId="4" fontId="7" fillId="0" borderId="6" xfId="0" applyNumberFormat="1" applyFont="1" applyFill="1" applyBorder="1" applyAlignment="1" applyProtection="1">
      <alignment horizontal="right" vertical="center"/>
      <protection hidden="1"/>
    </xf>
    <xf numFmtId="4" fontId="7" fillId="0" borderId="0" xfId="0" applyNumberFormat="1" applyFont="1" applyFill="1" applyAlignment="1" applyProtection="1">
      <alignment horizontal="right"/>
      <protection hidden="1"/>
    </xf>
    <xf numFmtId="4" fontId="7" fillId="0" borderId="6" xfId="0" applyNumberFormat="1" applyFont="1" applyFill="1" applyBorder="1" applyAlignment="1" applyProtection="1">
      <alignment horizontal="right"/>
      <protection hidden="1"/>
    </xf>
    <xf numFmtId="0" fontId="14" fillId="0" borderId="0" xfId="96" applyFont="1" applyFill="1" applyAlignment="1" applyProtection="1">
      <alignment wrapText="1"/>
      <protection locked="0"/>
    </xf>
    <xf numFmtId="0" fontId="14" fillId="0" borderId="7" xfId="96" applyFont="1" applyFill="1" applyBorder="1" applyAlignment="1" applyProtection="1">
      <alignment wrapText="1"/>
      <protection locked="0"/>
    </xf>
    <xf numFmtId="169" fontId="7" fillId="0" borderId="14" xfId="96" applyNumberFormat="1" applyFont="1" applyFill="1" applyBorder="1" applyAlignment="1" applyProtection="1">
      <alignment horizontal="left" vertical="top"/>
      <protection hidden="1"/>
    </xf>
    <xf numFmtId="0" fontId="7" fillId="0" borderId="6" xfId="96" applyFont="1" applyFill="1" applyBorder="1" applyAlignment="1" applyProtection="1">
      <alignment horizontal="left" vertical="top"/>
      <protection hidden="1"/>
    </xf>
    <xf numFmtId="0" fontId="7" fillId="0" borderId="6" xfId="96" applyFont="1" applyFill="1" applyBorder="1" applyAlignment="1" applyProtection="1">
      <alignment horizontal="justify" vertical="top" wrapText="1"/>
      <protection hidden="1"/>
    </xf>
    <xf numFmtId="4" fontId="6" fillId="0" borderId="0" xfId="155" applyNumberFormat="1" applyFont="1" applyFill="1" applyBorder="1" applyAlignment="1" applyProtection="1">
      <alignment horizontal="right" wrapText="1"/>
      <protection hidden="1"/>
    </xf>
    <xf numFmtId="0" fontId="6" fillId="0" borderId="0" xfId="155" applyFont="1" applyFill="1" applyBorder="1" applyAlignment="1" applyProtection="1">
      <alignment horizontal="justify" vertical="top" wrapText="1"/>
      <protection hidden="1"/>
    </xf>
    <xf numFmtId="0" fontId="6" fillId="0" borderId="0" xfId="155" applyFont="1" applyFill="1" applyBorder="1" applyAlignment="1" applyProtection="1">
      <alignment horizontal="right"/>
      <protection hidden="1"/>
    </xf>
    <xf numFmtId="0" fontId="6" fillId="0" borderId="7" xfId="179" applyFont="1" applyBorder="1" applyProtection="1">
      <protection hidden="1"/>
    </xf>
    <xf numFmtId="4" fontId="6" fillId="0" borderId="0" xfId="123" applyNumberFormat="1" applyAlignment="1" applyProtection="1">
      <alignment horizontal="right"/>
    </xf>
    <xf numFmtId="0" fontId="6" fillId="0" borderId="0" xfId="123" applyFont="1" applyAlignment="1" applyProtection="1">
      <alignment wrapText="1"/>
      <protection hidden="1"/>
    </xf>
    <xf numFmtId="0" fontId="6" fillId="0" borderId="0" xfId="123" applyFont="1" applyAlignment="1" applyProtection="1">
      <alignment vertical="top" wrapText="1"/>
      <protection hidden="1"/>
    </xf>
    <xf numFmtId="0" fontId="6" fillId="0" borderId="0" xfId="137" applyFont="1" applyFill="1" applyAlignment="1" applyProtection="1">
      <protection hidden="1"/>
    </xf>
    <xf numFmtId="0" fontId="6" fillId="0" borderId="0" xfId="137" applyFont="1" applyFill="1" applyAlignment="1" applyProtection="1">
      <alignment wrapText="1"/>
      <protection hidden="1"/>
    </xf>
    <xf numFmtId="0" fontId="14" fillId="0" borderId="6" xfId="137" applyFont="1" applyBorder="1" applyAlignment="1" applyProtection="1">
      <alignment horizontal="left"/>
    </xf>
    <xf numFmtId="169" fontId="14" fillId="0" borderId="6" xfId="137" applyNumberFormat="1" applyFont="1" applyBorder="1" applyAlignment="1" applyProtection="1">
      <alignment horizontal="left"/>
    </xf>
    <xf numFmtId="0" fontId="14" fillId="0" borderId="6" xfId="137" applyFont="1" applyBorder="1" applyAlignment="1" applyProtection="1">
      <alignment horizontal="justify" vertical="top"/>
    </xf>
    <xf numFmtId="4" fontId="14" fillId="0" borderId="6" xfId="137" applyNumberFormat="1" applyFont="1" applyBorder="1" applyAlignment="1" applyProtection="1">
      <alignment horizontal="left"/>
    </xf>
    <xf numFmtId="4" fontId="14" fillId="0" borderId="6" xfId="137" applyNumberFormat="1" applyFont="1" applyBorder="1" applyAlignment="1" applyProtection="1">
      <alignment horizontal="right"/>
    </xf>
    <xf numFmtId="0" fontId="7" fillId="0" borderId="14" xfId="137" applyFont="1" applyBorder="1" applyAlignment="1" applyProtection="1">
      <alignment horizontal="left" vertical="center"/>
    </xf>
    <xf numFmtId="169" fontId="7" fillId="0" borderId="6" xfId="137" applyNumberFormat="1" applyFont="1" applyBorder="1" applyAlignment="1" applyProtection="1">
      <alignment horizontal="left" vertical="center"/>
    </xf>
    <xf numFmtId="0" fontId="7" fillId="0" borderId="6" xfId="137" applyFont="1" applyBorder="1" applyAlignment="1" applyProtection="1">
      <alignment horizontal="justify" vertical="top"/>
    </xf>
    <xf numFmtId="0" fontId="7" fillId="0" borderId="6" xfId="137" applyFont="1" applyBorder="1" applyAlignment="1" applyProtection="1"/>
    <xf numFmtId="4" fontId="7" fillId="0" borderId="6" xfId="137" applyNumberFormat="1" applyFont="1" applyBorder="1" applyAlignment="1" applyProtection="1">
      <alignment horizontal="right" vertical="center"/>
    </xf>
    <xf numFmtId="0" fontId="7" fillId="0" borderId="0" xfId="137" applyFont="1" applyAlignment="1" applyProtection="1">
      <alignment horizontal="left"/>
    </xf>
    <xf numFmtId="169" fontId="7" fillId="0" borderId="0" xfId="137" applyNumberFormat="1" applyFont="1" applyAlignment="1" applyProtection="1">
      <alignment horizontal="left" vertical="top"/>
    </xf>
    <xf numFmtId="0" fontId="7" fillId="0" borderId="0" xfId="137" applyFont="1" applyAlignment="1" applyProtection="1">
      <alignment horizontal="justify" vertical="top"/>
    </xf>
    <xf numFmtId="0" fontId="7" fillId="0" borderId="0" xfId="137" applyFont="1" applyAlignment="1" applyProtection="1"/>
    <xf numFmtId="4" fontId="7" fillId="0" borderId="0" xfId="137" applyNumberFormat="1" applyFont="1" applyAlignment="1" applyProtection="1">
      <alignment horizontal="right"/>
    </xf>
    <xf numFmtId="0" fontId="14" fillId="0" borderId="16" xfId="166" applyFont="1" applyBorder="1" applyAlignment="1" applyProtection="1">
      <alignment horizontal="left" vertical="center"/>
    </xf>
    <xf numFmtId="169" fontId="14" fillId="0" borderId="14" xfId="166" applyNumberFormat="1" applyFont="1" applyBorder="1" applyAlignment="1" applyProtection="1">
      <alignment horizontal="left" vertical="center"/>
    </xf>
    <xf numFmtId="169" fontId="14" fillId="0" borderId="5" xfId="166" applyNumberFormat="1" applyFont="1" applyBorder="1" applyAlignment="1" applyProtection="1">
      <alignment horizontal="left" vertical="center"/>
    </xf>
    <xf numFmtId="0" fontId="14" fillId="0" borderId="16" xfId="166" applyFont="1" applyBorder="1" applyAlignment="1" applyProtection="1">
      <alignment horizontal="justify" vertical="top"/>
    </xf>
    <xf numFmtId="0" fontId="14" fillId="0" borderId="16" xfId="166" applyFont="1" applyBorder="1" applyAlignment="1" applyProtection="1">
      <alignment horizontal="center"/>
    </xf>
    <xf numFmtId="4" fontId="14" fillId="0" borderId="16" xfId="166" applyNumberFormat="1" applyFont="1" applyBorder="1" applyAlignment="1" applyProtection="1">
      <alignment horizontal="right" vertical="center"/>
    </xf>
    <xf numFmtId="0" fontId="6" fillId="0" borderId="0" xfId="277" applyFont="1" applyAlignment="1" applyProtection="1">
      <alignment horizontal="left"/>
    </xf>
    <xf numFmtId="169" fontId="6" fillId="0" borderId="0" xfId="277" applyNumberFormat="1" applyFont="1" applyAlignment="1" applyProtection="1">
      <alignment horizontal="left"/>
    </xf>
    <xf numFmtId="0" fontId="6" fillId="0" borderId="0" xfId="277" applyFont="1" applyAlignment="1" applyProtection="1">
      <alignment horizontal="justify" vertical="top"/>
    </xf>
    <xf numFmtId="0" fontId="6" fillId="0" borderId="0" xfId="277" applyFont="1" applyAlignment="1" applyProtection="1"/>
    <xf numFmtId="4" fontId="6" fillId="0" borderId="0" xfId="277" applyNumberFormat="1" applyFont="1" applyAlignment="1" applyProtection="1">
      <alignment horizontal="right"/>
    </xf>
    <xf numFmtId="0" fontId="7" fillId="0" borderId="14" xfId="277" applyFont="1" applyBorder="1" applyAlignment="1" applyProtection="1">
      <alignment horizontal="left" vertical="top"/>
    </xf>
    <xf numFmtId="169" fontId="7" fillId="0" borderId="6" xfId="277" applyNumberFormat="1" applyFont="1" applyBorder="1" applyAlignment="1" applyProtection="1">
      <alignment horizontal="left" vertical="top"/>
    </xf>
    <xf numFmtId="0" fontId="6" fillId="0" borderId="0" xfId="277" applyFont="1" applyAlignment="1" applyProtection="1">
      <alignment horizontal="left" vertical="top"/>
    </xf>
    <xf numFmtId="169" fontId="6" fillId="0" borderId="0" xfId="277" applyNumberFormat="1" applyFont="1" applyAlignment="1" applyProtection="1">
      <alignment horizontal="left" vertical="top"/>
    </xf>
    <xf numFmtId="0" fontId="6" fillId="0" borderId="0" xfId="136" quotePrefix="1" applyFont="1" applyAlignment="1" applyProtection="1">
      <alignment horizontal="justify" vertical="top" wrapText="1"/>
    </xf>
    <xf numFmtId="0" fontId="6" fillId="0" borderId="0" xfId="136" applyFont="1" applyAlignment="1" applyProtection="1">
      <alignment horizontal="left" vertical="top"/>
    </xf>
    <xf numFmtId="169" fontId="6" fillId="0" borderId="0" xfId="155" applyNumberFormat="1" applyFont="1" applyAlignment="1" applyProtection="1">
      <alignment horizontal="left" vertical="top"/>
    </xf>
    <xf numFmtId="169" fontId="6" fillId="0" borderId="0" xfId="117" applyNumberFormat="1" applyFont="1" applyAlignment="1" applyProtection="1">
      <alignment horizontal="left" vertical="top" shrinkToFit="1"/>
    </xf>
    <xf numFmtId="0" fontId="6" fillId="0" borderId="0" xfId="136" applyFont="1" applyAlignment="1" applyProtection="1">
      <alignment horizontal="right"/>
    </xf>
    <xf numFmtId="4" fontId="6" fillId="0" borderId="0" xfId="136" applyNumberFormat="1" applyFont="1" applyAlignment="1" applyProtection="1">
      <alignment horizontal="right"/>
    </xf>
    <xf numFmtId="0" fontId="6" fillId="0" borderId="0" xfId="160" applyFont="1" applyAlignment="1" applyProtection="1">
      <alignment horizontal="justify" vertical="top" wrapText="1"/>
    </xf>
    <xf numFmtId="0" fontId="7" fillId="0" borderId="6" xfId="136" applyFont="1" applyBorder="1" applyAlignment="1" applyProtection="1">
      <alignment horizontal="justify" vertical="top" wrapText="1"/>
    </xf>
    <xf numFmtId="0" fontId="7" fillId="0" borderId="6" xfId="136" applyFont="1" applyBorder="1" applyAlignment="1" applyProtection="1">
      <alignment horizontal="right"/>
    </xf>
    <xf numFmtId="4" fontId="7" fillId="0" borderId="6" xfId="136" applyNumberFormat="1" applyFont="1" applyBorder="1" applyAlignment="1" applyProtection="1">
      <alignment horizontal="right"/>
    </xf>
    <xf numFmtId="169" fontId="7" fillId="0" borderId="6" xfId="117" applyNumberFormat="1" applyFont="1" applyBorder="1" applyAlignment="1" applyProtection="1">
      <alignment horizontal="left" vertical="top" shrinkToFit="1"/>
    </xf>
    <xf numFmtId="0" fontId="6" fillId="0" borderId="0" xfId="137" applyFont="1" applyAlignment="1" applyProtection="1">
      <alignment horizontal="justify" vertical="top"/>
    </xf>
    <xf numFmtId="0" fontId="6" fillId="0" borderId="0" xfId="123" applyAlignment="1" applyProtection="1">
      <alignment horizontal="justify"/>
    </xf>
    <xf numFmtId="0" fontId="56" fillId="0" borderId="0" xfId="277" applyAlignment="1" applyProtection="1">
      <alignment horizontal="left" vertical="top"/>
    </xf>
    <xf numFmtId="169" fontId="56" fillId="0" borderId="0" xfId="277" applyNumberFormat="1" applyAlignment="1" applyProtection="1">
      <alignment horizontal="left" vertical="top"/>
    </xf>
    <xf numFmtId="0" fontId="56" fillId="0" borderId="0" xfId="277" applyAlignment="1" applyProtection="1">
      <alignment horizontal="justify" vertical="top" wrapText="1"/>
    </xf>
    <xf numFmtId="0" fontId="56" fillId="0" borderId="0" xfId="277" applyAlignment="1" applyProtection="1">
      <alignment horizontal="right"/>
    </xf>
    <xf numFmtId="4" fontId="56" fillId="0" borderId="0" xfId="277" applyNumberFormat="1" applyAlignment="1" applyProtection="1">
      <alignment horizontal="right"/>
    </xf>
    <xf numFmtId="164" fontId="7" fillId="0" borderId="6" xfId="136" applyNumberFormat="1" applyFont="1" applyBorder="1" applyAlignment="1" applyProtection="1">
      <alignment horizontal="right" shrinkToFit="1"/>
    </xf>
    <xf numFmtId="4" fontId="6" fillId="0" borderId="0" xfId="277" applyNumberFormat="1" applyFont="1" applyFill="1" applyAlignment="1" applyProtection="1">
      <alignment shrinkToFit="1"/>
      <protection locked="0"/>
    </xf>
    <xf numFmtId="4" fontId="6" fillId="0" borderId="0" xfId="277" applyNumberFormat="1" applyFont="1" applyFill="1" applyAlignment="1" applyProtection="1">
      <alignment horizontal="right" shrinkToFit="1"/>
      <protection locked="0"/>
    </xf>
    <xf numFmtId="4" fontId="6" fillId="0" borderId="0" xfId="123" applyNumberFormat="1" applyFont="1" applyFill="1" applyAlignment="1" applyProtection="1">
      <alignment horizontal="right" shrinkToFit="1"/>
      <protection locked="0"/>
    </xf>
    <xf numFmtId="4" fontId="6" fillId="0" borderId="0" xfId="136" applyNumberFormat="1" applyFont="1" applyFill="1" applyAlignment="1" applyProtection="1">
      <alignment horizontal="right" shrinkToFit="1"/>
      <protection locked="0"/>
    </xf>
    <xf numFmtId="0" fontId="14" fillId="0" borderId="6" xfId="137" applyFont="1" applyFill="1" applyBorder="1" applyAlignment="1" applyProtection="1">
      <alignment horizontal="right" shrinkToFit="1"/>
      <protection hidden="1"/>
    </xf>
    <xf numFmtId="0" fontId="7" fillId="0" borderId="6" xfId="137" applyFont="1" applyFill="1" applyBorder="1" applyAlignment="1" applyProtection="1">
      <alignment vertical="center" shrinkToFit="1"/>
      <protection hidden="1"/>
    </xf>
    <xf numFmtId="0" fontId="7" fillId="0" borderId="0" xfId="137" applyFont="1" applyFill="1" applyAlignment="1" applyProtection="1">
      <alignment shrinkToFit="1"/>
      <protection hidden="1"/>
    </xf>
    <xf numFmtId="164" fontId="14" fillId="0" borderId="14" xfId="163" applyFont="1" applyFill="1" applyBorder="1" applyAlignment="1" applyProtection="1">
      <alignment horizontal="center" vertical="center" shrinkToFit="1"/>
      <protection hidden="1"/>
    </xf>
    <xf numFmtId="0" fontId="6" fillId="0" borderId="18" xfId="277" applyFont="1" applyFill="1" applyBorder="1" applyAlignment="1" applyProtection="1">
      <alignment shrinkToFit="1"/>
      <protection hidden="1"/>
    </xf>
    <xf numFmtId="164" fontId="6" fillId="0" borderId="0" xfId="277" applyNumberFormat="1" applyFont="1" applyFill="1" applyAlignment="1" applyProtection="1">
      <alignment horizontal="right" shrinkToFit="1"/>
      <protection hidden="1"/>
    </xf>
    <xf numFmtId="164" fontId="6" fillId="0" borderId="0" xfId="136" applyNumberFormat="1" applyFont="1" applyFill="1" applyAlignment="1" applyProtection="1">
      <alignment horizontal="right" shrinkToFit="1"/>
      <protection hidden="1"/>
    </xf>
    <xf numFmtId="164" fontId="56" fillId="0" borderId="0" xfId="277" applyNumberFormat="1" applyFont="1" applyFill="1" applyAlignment="1" applyProtection="1">
      <alignment horizontal="right" shrinkToFit="1"/>
      <protection hidden="1"/>
    </xf>
    <xf numFmtId="164" fontId="7" fillId="0" borderId="0" xfId="96" applyNumberFormat="1" applyFont="1" applyAlignment="1" applyProtection="1">
      <alignment horizontal="right" shrinkToFit="1"/>
      <protection hidden="1"/>
    </xf>
    <xf numFmtId="164" fontId="6" fillId="0" borderId="0" xfId="123" applyNumberFormat="1" applyAlignment="1" applyProtection="1">
      <alignment horizontal="right" shrinkToFit="1"/>
    </xf>
    <xf numFmtId="0" fontId="6" fillId="0" borderId="0" xfId="96" applyFont="1" applyAlignment="1" applyProtection="1">
      <alignment horizontal="left" shrinkToFit="1"/>
      <protection hidden="1"/>
    </xf>
    <xf numFmtId="164" fontId="6" fillId="0" borderId="0" xfId="96" applyNumberFormat="1" applyFont="1" applyAlignment="1" applyProtection="1">
      <alignment horizontal="right" shrinkToFit="1"/>
      <protection hidden="1"/>
    </xf>
    <xf numFmtId="4" fontId="7" fillId="0" borderId="0" xfId="96" applyNumberFormat="1" applyFont="1" applyAlignment="1" applyProtection="1">
      <alignment horizontal="right" shrinkToFit="1"/>
      <protection hidden="1"/>
    </xf>
    <xf numFmtId="0" fontId="6" fillId="0" borderId="0" xfId="96" applyFont="1" applyAlignment="1" applyProtection="1">
      <alignment horizontal="justify" vertical="top" shrinkToFit="1"/>
      <protection hidden="1"/>
    </xf>
    <xf numFmtId="0" fontId="56" fillId="0" borderId="0" xfId="0" applyFont="1" applyAlignment="1" applyProtection="1">
      <alignment shrinkToFit="1"/>
      <protection hidden="1"/>
    </xf>
    <xf numFmtId="164" fontId="7" fillId="0" borderId="0" xfId="96" applyNumberFormat="1" applyFont="1" applyAlignment="1" applyProtection="1">
      <alignment shrinkToFit="1"/>
      <protection hidden="1"/>
    </xf>
    <xf numFmtId="0" fontId="56" fillId="0" borderId="0" xfId="96" applyFont="1" applyAlignment="1" applyProtection="1">
      <alignment horizontal="justify" vertical="top" shrinkToFit="1"/>
      <protection hidden="1"/>
    </xf>
    <xf numFmtId="164" fontId="7" fillId="0" borderId="0" xfId="96" applyNumberFormat="1" applyFont="1" applyAlignment="1" applyProtection="1">
      <alignment horizontal="right" vertical="top" shrinkToFit="1"/>
      <protection hidden="1"/>
    </xf>
    <xf numFmtId="0" fontId="6" fillId="0" borderId="6" xfId="137" applyFont="1" applyFill="1" applyBorder="1" applyAlignment="1" applyProtection="1">
      <alignment horizontal="right" shrinkToFit="1"/>
      <protection hidden="1"/>
    </xf>
    <xf numFmtId="0" fontId="7" fillId="0" borderId="6" xfId="137" applyFont="1" applyFill="1" applyBorder="1" applyAlignment="1" applyProtection="1">
      <alignment shrinkToFit="1"/>
      <protection hidden="1"/>
    </xf>
    <xf numFmtId="0" fontId="7" fillId="0" borderId="15" xfId="137" applyFont="1" applyFill="1" applyBorder="1" applyAlignment="1" applyProtection="1">
      <alignment shrinkToFit="1"/>
      <protection hidden="1"/>
    </xf>
    <xf numFmtId="164" fontId="14" fillId="0" borderId="16" xfId="163" applyFont="1" applyFill="1" applyBorder="1" applyAlignment="1" applyProtection="1">
      <alignment horizontal="center" vertical="center" shrinkToFit="1"/>
      <protection hidden="1"/>
    </xf>
    <xf numFmtId="164" fontId="6" fillId="0" borderId="13" xfId="123" applyNumberFormat="1" applyFont="1" applyFill="1" applyBorder="1" applyAlignment="1" applyProtection="1">
      <alignment horizontal="right" shrinkToFit="1"/>
      <protection hidden="1"/>
    </xf>
    <xf numFmtId="164" fontId="6" fillId="0" borderId="13" xfId="155" applyNumberFormat="1" applyFont="1" applyFill="1" applyBorder="1" applyAlignment="1" applyProtection="1">
      <alignment horizontal="right" shrinkToFit="1"/>
      <protection hidden="1"/>
    </xf>
    <xf numFmtId="164" fontId="56" fillId="0" borderId="0" xfId="155" applyNumberFormat="1" applyFont="1" applyFill="1" applyAlignment="1" applyProtection="1">
      <alignment horizontal="right" shrinkToFit="1"/>
      <protection hidden="1"/>
    </xf>
    <xf numFmtId="4" fontId="6" fillId="0" borderId="0" xfId="96" applyNumberFormat="1" applyFont="1" applyFill="1" applyAlignment="1" applyProtection="1">
      <alignment horizontal="right" shrinkToFit="1"/>
      <protection locked="0"/>
    </xf>
    <xf numFmtId="0" fontId="6" fillId="0" borderId="6" xfId="0" applyFont="1" applyFill="1" applyBorder="1" applyAlignment="1" applyProtection="1">
      <alignment horizontal="right" shrinkToFit="1"/>
      <protection hidden="1"/>
    </xf>
    <xf numFmtId="0" fontId="7" fillId="0" borderId="6" xfId="0" applyFont="1" applyFill="1" applyBorder="1" applyAlignment="1" applyProtection="1">
      <alignment vertical="center" shrinkToFit="1"/>
      <protection hidden="1"/>
    </xf>
    <xf numFmtId="0" fontId="7" fillId="0" borderId="0" xfId="0" applyFont="1" applyFill="1" applyAlignment="1" applyProtection="1">
      <alignment shrinkToFit="1"/>
      <protection hidden="1"/>
    </xf>
    <xf numFmtId="4" fontId="6" fillId="0" borderId="0" xfId="123" applyNumberFormat="1" applyFont="1" applyFill="1" applyAlignment="1" applyProtection="1">
      <alignment shrinkToFit="1"/>
      <protection locked="0"/>
    </xf>
    <xf numFmtId="0" fontId="6" fillId="0" borderId="6" xfId="155" applyFont="1" applyFill="1" applyBorder="1" applyAlignment="1" applyProtection="1">
      <alignment horizontal="right" shrinkToFit="1"/>
      <protection hidden="1"/>
    </xf>
    <xf numFmtId="0" fontId="7" fillId="0" borderId="6" xfId="155" applyFont="1" applyFill="1" applyBorder="1" applyAlignment="1" applyProtection="1">
      <alignment vertical="center" shrinkToFit="1"/>
      <protection hidden="1"/>
    </xf>
    <xf numFmtId="0" fontId="7" fillId="0" borderId="0" xfId="155" applyFont="1" applyFill="1" applyAlignment="1" applyProtection="1">
      <alignment shrinkToFit="1"/>
      <protection hidden="1"/>
    </xf>
    <xf numFmtId="164" fontId="6" fillId="0" borderId="14" xfId="163" applyFont="1" applyFill="1" applyBorder="1" applyAlignment="1" applyProtection="1">
      <alignment horizontal="center" vertical="center" shrinkToFit="1"/>
      <protection hidden="1"/>
    </xf>
    <xf numFmtId="4" fontId="6" fillId="0" borderId="0" xfId="123" applyNumberFormat="1" applyFont="1" applyFill="1" applyAlignment="1" applyProtection="1">
      <alignment vertical="top" shrinkToFit="1"/>
      <protection locked="0"/>
    </xf>
    <xf numFmtId="0" fontId="7" fillId="0" borderId="6" xfId="0" applyFont="1" applyFill="1" applyBorder="1" applyAlignment="1" applyProtection="1">
      <alignment vertical="top" shrinkToFit="1"/>
      <protection hidden="1"/>
    </xf>
    <xf numFmtId="0" fontId="7" fillId="0" borderId="0" xfId="0" applyFont="1" applyFill="1" applyAlignment="1" applyProtection="1">
      <alignment vertical="top" shrinkToFit="1"/>
      <protection hidden="1"/>
    </xf>
    <xf numFmtId="4" fontId="6" fillId="0" borderId="0" xfId="136" applyNumberFormat="1" applyFont="1" applyAlignment="1" applyProtection="1">
      <alignment horizontal="right" shrinkToFit="1"/>
      <protection locked="0"/>
    </xf>
    <xf numFmtId="164" fontId="14" fillId="0" borderId="12" xfId="218" applyNumberFormat="1" applyFont="1" applyFill="1" applyBorder="1" applyAlignment="1" applyProtection="1">
      <alignment horizontal="right" vertical="top" wrapText="1"/>
      <protection locked="0" hidden="1"/>
    </xf>
    <xf numFmtId="0" fontId="6" fillId="0" borderId="0" xfId="303" applyFont="1" applyFill="1" applyAlignment="1" applyProtection="1">
      <alignment wrapText="1"/>
      <protection locked="0" hidden="1"/>
    </xf>
    <xf numFmtId="0" fontId="6" fillId="0" borderId="7" xfId="311" applyFont="1" applyBorder="1" applyAlignment="1" applyProtection="1">
      <alignment wrapText="1"/>
      <protection locked="0" hidden="1"/>
    </xf>
    <xf numFmtId="0" fontId="6" fillId="0" borderId="7" xfId="155" applyFont="1" applyBorder="1" applyAlignment="1" applyProtection="1">
      <alignment wrapText="1"/>
      <protection locked="0" hidden="1"/>
    </xf>
    <xf numFmtId="0" fontId="6" fillId="0" borderId="7" xfId="310" applyFont="1" applyBorder="1" applyAlignment="1" applyProtection="1">
      <alignment wrapText="1"/>
      <protection locked="0" hidden="1"/>
    </xf>
    <xf numFmtId="0" fontId="6" fillId="0" borderId="7" xfId="171" applyFont="1" applyBorder="1" applyAlignment="1" applyProtection="1">
      <alignment wrapText="1"/>
      <protection locked="0" hidden="1"/>
    </xf>
    <xf numFmtId="0" fontId="6" fillId="7" borderId="0" xfId="311" applyFont="1" applyFill="1" applyAlignment="1" applyProtection="1">
      <alignment wrapText="1"/>
      <protection locked="0" hidden="1"/>
    </xf>
    <xf numFmtId="4" fontId="6" fillId="0" borderId="0" xfId="0" applyNumberFormat="1" applyFont="1" applyFill="1" applyAlignment="1" applyProtection="1">
      <alignment horizontal="right" shrinkToFit="1"/>
      <protection locked="0"/>
    </xf>
    <xf numFmtId="164" fontId="6" fillId="0" borderId="13" xfId="96" applyNumberFormat="1" applyFont="1" applyFill="1" applyBorder="1" applyAlignment="1" applyProtection="1">
      <alignment horizontal="right" shrinkToFit="1"/>
      <protection hidden="1"/>
    </xf>
    <xf numFmtId="4" fontId="14" fillId="0" borderId="7" xfId="136" applyNumberFormat="1" applyFont="1" applyFill="1" applyBorder="1" applyAlignment="1" applyProtection="1">
      <alignment horizontal="right" wrapText="1"/>
      <protection locked="0"/>
    </xf>
    <xf numFmtId="0" fontId="6" fillId="0" borderId="13" xfId="123" applyFont="1" applyFill="1" applyBorder="1" applyAlignment="1" applyProtection="1">
      <alignment horizontal="justify" vertical="top" shrinkToFit="1"/>
      <protection hidden="1"/>
    </xf>
    <xf numFmtId="164" fontId="6" fillId="0" borderId="0" xfId="0" applyNumberFormat="1" applyFont="1" applyFill="1" applyAlignment="1" applyProtection="1">
      <alignment horizontal="right" shrinkToFit="1"/>
      <protection hidden="1"/>
    </xf>
    <xf numFmtId="164" fontId="14" fillId="0" borderId="16" xfId="163" applyFont="1" applyFill="1" applyBorder="1" applyAlignment="1" applyProtection="1">
      <alignment horizontal="center" vertical="center" wrapText="1"/>
      <protection locked="0" hidden="1"/>
    </xf>
    <xf numFmtId="0" fontId="6" fillId="0" borderId="15" xfId="179" applyFont="1" applyFill="1" applyBorder="1" applyAlignment="1" applyProtection="1">
      <alignment horizontal="center" wrapText="1"/>
      <protection locked="0" hidden="1"/>
    </xf>
    <xf numFmtId="0" fontId="6" fillId="0" borderId="0" xfId="123" applyFont="1" applyFill="1" applyAlignment="1" applyProtection="1">
      <alignment horizontal="justify" wrapText="1"/>
      <protection locked="0" hidden="1"/>
    </xf>
    <xf numFmtId="0" fontId="6" fillId="0" borderId="7" xfId="179" applyFont="1" applyFill="1" applyBorder="1" applyAlignment="1" applyProtection="1">
      <alignment horizontal="center" wrapText="1"/>
      <protection locked="0" hidden="1"/>
    </xf>
    <xf numFmtId="164" fontId="14" fillId="0" borderId="7" xfId="163" applyFont="1" applyFill="1" applyBorder="1" applyAlignment="1" applyProtection="1">
      <alignment horizontal="center" vertical="center" wrapText="1"/>
      <protection locked="0" hidden="1"/>
    </xf>
    <xf numFmtId="0" fontId="6" fillId="0" borderId="7" xfId="123" applyFont="1" applyFill="1" applyBorder="1" applyAlignment="1" applyProtection="1">
      <alignment horizontal="justify" wrapText="1"/>
      <protection locked="0" hidden="1"/>
    </xf>
    <xf numFmtId="0" fontId="6" fillId="0" borderId="7" xfId="170" applyFont="1" applyFill="1" applyBorder="1" applyAlignment="1" applyProtection="1">
      <alignment wrapText="1"/>
      <protection locked="0" hidden="1"/>
    </xf>
    <xf numFmtId="0" fontId="6" fillId="0" borderId="0" xfId="123" applyFont="1" applyFill="1" applyBorder="1" applyAlignment="1" applyProtection="1">
      <alignment horizontal="justify" vertical="top" wrapText="1"/>
      <protection locked="0" hidden="1"/>
    </xf>
    <xf numFmtId="0" fontId="6" fillId="0" borderId="0" xfId="123" applyFont="1" applyFill="1" applyAlignment="1" applyProtection="1">
      <alignment horizontal="justify" vertical="top" wrapText="1"/>
      <protection locked="0" hidden="1"/>
    </xf>
    <xf numFmtId="0" fontId="6" fillId="0" borderId="0" xfId="179" applyFont="1" applyFill="1" applyAlignment="1" applyProtection="1">
      <alignment wrapText="1"/>
      <protection locked="0" hidden="1"/>
    </xf>
    <xf numFmtId="0" fontId="7" fillId="0" borderId="5" xfId="123" applyFont="1" applyFill="1" applyBorder="1" applyAlignment="1" applyProtection="1">
      <alignment horizontal="justify" vertical="top" shrinkToFit="1"/>
      <protection hidden="1"/>
    </xf>
    <xf numFmtId="0" fontId="7" fillId="0" borderId="13" xfId="123" applyFont="1" applyFill="1" applyBorder="1" applyAlignment="1" applyProtection="1">
      <alignment horizontal="justify" vertical="top" shrinkToFit="1"/>
      <protection hidden="1"/>
    </xf>
    <xf numFmtId="0" fontId="6" fillId="0" borderId="0" xfId="179" applyFont="1" applyAlignment="1" applyProtection="1">
      <alignment wrapText="1"/>
      <protection locked="0" hidden="1"/>
    </xf>
    <xf numFmtId="164" fontId="14" fillId="0" borderId="7" xfId="155" applyNumberFormat="1" applyFont="1" applyFill="1" applyBorder="1" applyAlignment="1" applyProtection="1">
      <alignment horizontal="left" vertical="top" wrapText="1"/>
      <protection locked="0"/>
    </xf>
    <xf numFmtId="0" fontId="6" fillId="0" borderId="7" xfId="303" applyFont="1" applyBorder="1" applyAlignment="1" applyProtection="1">
      <alignment wrapText="1"/>
      <protection locked="0" hidden="1"/>
    </xf>
    <xf numFmtId="0" fontId="6" fillId="7" borderId="0" xfId="303" applyFont="1" applyFill="1" applyAlignment="1" applyProtection="1">
      <alignment wrapText="1"/>
      <protection locked="0" hidden="1"/>
    </xf>
    <xf numFmtId="0" fontId="14" fillId="0" borderId="7" xfId="189" applyFont="1" applyFill="1" applyBorder="1" applyAlignment="1" applyProtection="1">
      <alignment horizontal="justify" vertical="top" wrapText="1"/>
      <protection locked="0"/>
    </xf>
    <xf numFmtId="0" fontId="6" fillId="0" borderId="6" xfId="189" applyFont="1" applyFill="1" applyBorder="1" applyAlignment="1" applyProtection="1">
      <alignment horizontal="right" shrinkToFit="1"/>
      <protection hidden="1"/>
    </xf>
    <xf numFmtId="0" fontId="7" fillId="0" borderId="6" xfId="189" applyFont="1" applyFill="1" applyBorder="1" applyAlignment="1" applyProtection="1">
      <alignment vertical="center" shrinkToFit="1"/>
      <protection hidden="1"/>
    </xf>
    <xf numFmtId="0" fontId="7" fillId="0" borderId="15" xfId="189" applyFont="1" applyFill="1" applyBorder="1" applyAlignment="1" applyProtection="1">
      <alignment horizontal="justify" vertical="top" shrinkToFit="1"/>
      <protection hidden="1"/>
    </xf>
    <xf numFmtId="4" fontId="6" fillId="0" borderId="0" xfId="189" applyNumberFormat="1" applyFont="1" applyFill="1" applyAlignment="1" applyProtection="1">
      <alignment horizontal="justify" vertical="top" shrinkToFit="1"/>
      <protection locked="0"/>
    </xf>
    <xf numFmtId="0" fontId="6" fillId="0" borderId="0" xfId="189" applyFont="1" applyFill="1" applyAlignment="1" applyProtection="1">
      <alignment horizontal="justify" vertical="top" shrinkToFit="1"/>
      <protection hidden="1"/>
    </xf>
    <xf numFmtId="164" fontId="6" fillId="0" borderId="0" xfId="0" applyNumberFormat="1" applyFont="1" applyFill="1" applyAlignment="1" applyProtection="1">
      <alignment shrinkToFit="1"/>
      <protection hidden="1"/>
    </xf>
    <xf numFmtId="0" fontId="7" fillId="0" borderId="7" xfId="179" applyFont="1" applyBorder="1" applyAlignment="1" applyProtection="1">
      <alignment horizontal="center" wrapText="1"/>
      <protection locked="0" hidden="1"/>
    </xf>
    <xf numFmtId="0" fontId="6" fillId="0" borderId="7" xfId="179" applyFont="1" applyBorder="1" applyAlignment="1" applyProtection="1">
      <alignment horizontal="justify" wrapText="1"/>
      <protection locked="0" hidden="1"/>
    </xf>
    <xf numFmtId="4" fontId="6" fillId="0" borderId="0" xfId="277" applyNumberFormat="1" applyFont="1" applyFill="1" applyAlignment="1" applyProtection="1">
      <alignment horizontal="left" vertical="top" shrinkToFit="1"/>
      <protection locked="0"/>
    </xf>
    <xf numFmtId="0" fontId="6" fillId="0" borderId="0" xfId="277" applyFont="1" applyFill="1" applyAlignment="1" applyProtection="1">
      <alignment horizontal="left" vertical="top" shrinkToFit="1"/>
      <protection hidden="1"/>
    </xf>
    <xf numFmtId="0" fontId="6" fillId="0" borderId="0" xfId="277" applyFont="1" applyFill="1" applyAlignment="1" applyProtection="1">
      <alignment shrinkToFit="1"/>
      <protection hidden="1"/>
    </xf>
    <xf numFmtId="4" fontId="7" fillId="0" borderId="0" xfId="277" applyNumberFormat="1" applyFont="1" applyFill="1" applyAlignment="1" applyProtection="1">
      <alignment shrinkToFit="1"/>
      <protection locked="0"/>
    </xf>
    <xf numFmtId="4" fontId="50" fillId="0" borderId="0" xfId="155" applyNumberFormat="1" applyFont="1" applyFill="1" applyAlignment="1" applyProtection="1">
      <alignment horizontal="right" shrinkToFit="1"/>
      <protection locked="0"/>
    </xf>
    <xf numFmtId="164" fontId="50" fillId="0" borderId="0" xfId="155" applyNumberFormat="1" applyFont="1" applyFill="1" applyAlignment="1" applyProtection="1">
      <alignment horizontal="right" shrinkToFit="1"/>
      <protection hidden="1"/>
    </xf>
    <xf numFmtId="0" fontId="6" fillId="0" borderId="13" xfId="155" applyFont="1" applyFill="1" applyBorder="1" applyAlignment="1" applyProtection="1">
      <alignment horizontal="right" shrinkToFit="1"/>
      <protection hidden="1"/>
    </xf>
    <xf numFmtId="164" fontId="14" fillId="0" borderId="14" xfId="163" applyFont="1" applyFill="1" applyBorder="1" applyAlignment="1" applyProtection="1">
      <alignment horizontal="center" vertical="center" shrinkToFit="1"/>
    </xf>
    <xf numFmtId="164" fontId="6" fillId="0" borderId="0" xfId="123" applyNumberFormat="1" applyFont="1" applyFill="1" applyAlignment="1" applyProtection="1">
      <alignment horizontal="right" shrinkToFit="1"/>
    </xf>
    <xf numFmtId="164" fontId="14" fillId="0" borderId="6" xfId="137" applyNumberFormat="1" applyFont="1" applyFill="1" applyBorder="1" applyAlignment="1" applyProtection="1">
      <alignment horizontal="right" shrinkToFit="1"/>
    </xf>
    <xf numFmtId="164" fontId="7" fillId="0" borderId="6" xfId="137" applyNumberFormat="1" applyFont="1" applyFill="1" applyBorder="1" applyAlignment="1" applyProtection="1">
      <alignment vertical="center" shrinkToFit="1"/>
    </xf>
    <xf numFmtId="164" fontId="7" fillId="0" borderId="0" xfId="137" applyNumberFormat="1" applyFont="1" applyFill="1" applyAlignment="1" applyProtection="1">
      <alignment shrinkToFit="1"/>
    </xf>
    <xf numFmtId="4" fontId="6" fillId="0" borderId="0" xfId="155" applyNumberFormat="1" applyFont="1" applyFill="1" applyAlignment="1" applyProtection="1">
      <alignment horizontal="right" shrinkToFit="1"/>
    </xf>
    <xf numFmtId="164" fontId="7" fillId="0" borderId="6" xfId="155" applyNumberFormat="1" applyFont="1" applyFill="1" applyBorder="1" applyAlignment="1" applyProtection="1">
      <alignment horizontal="right" shrinkToFit="1"/>
    </xf>
    <xf numFmtId="164" fontId="56" fillId="0" borderId="0" xfId="277" applyNumberFormat="1" applyFont="1" applyFill="1" applyAlignment="1" applyProtection="1">
      <alignment horizontal="right" shrinkToFit="1"/>
    </xf>
    <xf numFmtId="0" fontId="6" fillId="0" borderId="0" xfId="155" applyFont="1" applyFill="1" applyAlignment="1" applyProtection="1">
      <alignment shrinkToFit="1"/>
      <protection locked="0"/>
    </xf>
    <xf numFmtId="164" fontId="14" fillId="0" borderId="6" xfId="137" applyNumberFormat="1" applyFont="1" applyBorder="1" applyAlignment="1" applyProtection="1">
      <alignment horizontal="right" shrinkToFit="1"/>
    </xf>
    <xf numFmtId="164" fontId="7" fillId="0" borderId="6" xfId="137" applyNumberFormat="1" applyFont="1" applyBorder="1" applyAlignment="1" applyProtection="1">
      <alignment vertical="center" shrinkToFit="1"/>
    </xf>
    <xf numFmtId="164" fontId="7" fillId="0" borderId="0" xfId="137" applyNumberFormat="1" applyFont="1" applyAlignment="1" applyProtection="1">
      <alignment shrinkToFit="1"/>
    </xf>
    <xf numFmtId="164" fontId="14" fillId="0" borderId="14" xfId="163" applyNumberFormat="1" applyFont="1" applyBorder="1" applyAlignment="1" applyProtection="1">
      <alignment horizontal="center" vertical="center" shrinkToFit="1"/>
    </xf>
    <xf numFmtId="164" fontId="6" fillId="0" borderId="18" xfId="277" applyNumberFormat="1" applyFont="1" applyBorder="1" applyAlignment="1" applyProtection="1">
      <alignment shrinkToFit="1"/>
    </xf>
    <xf numFmtId="164" fontId="6" fillId="0" borderId="0" xfId="136" applyNumberFormat="1" applyFont="1" applyAlignment="1" applyProtection="1">
      <alignment horizontal="right" shrinkToFit="1"/>
    </xf>
    <xf numFmtId="164" fontId="6" fillId="0" borderId="15" xfId="136" applyNumberFormat="1" applyFont="1" applyBorder="1" applyAlignment="1" applyProtection="1">
      <alignment horizontal="right" shrinkToFit="1"/>
    </xf>
    <xf numFmtId="164" fontId="6" fillId="0" borderId="0" xfId="136" applyNumberFormat="1" applyFont="1" applyBorder="1" applyAlignment="1" applyProtection="1">
      <alignment horizontal="right" shrinkToFit="1"/>
    </xf>
    <xf numFmtId="164" fontId="56" fillId="0" borderId="0" xfId="277" applyNumberFormat="1" applyAlignment="1" applyProtection="1">
      <alignment horizontal="right" shrinkToFit="1"/>
    </xf>
    <xf numFmtId="43" fontId="56" fillId="0" borderId="0" xfId="316" applyFont="1" applyAlignment="1" applyProtection="1">
      <alignment horizontal="justify" vertical="top"/>
      <protection hidden="1"/>
    </xf>
    <xf numFmtId="4" fontId="6" fillId="0" borderId="0" xfId="155" applyNumberFormat="1" applyFont="1" applyFill="1" applyBorder="1" applyProtection="1">
      <protection locked="0"/>
    </xf>
    <xf numFmtId="164" fontId="6" fillId="0" borderId="0" xfId="155" applyNumberFormat="1" applyFont="1" applyFill="1" applyBorder="1" applyAlignment="1" applyProtection="1">
      <alignment horizontal="right"/>
      <protection hidden="1"/>
    </xf>
    <xf numFmtId="0" fontId="6" fillId="0" borderId="0" xfId="155" applyFont="1" applyFill="1" applyAlignment="1" applyProtection="1">
      <protection hidden="1"/>
    </xf>
    <xf numFmtId="0" fontId="6" fillId="0" borderId="0" xfId="123" applyFont="1" applyFill="1" applyAlignment="1" applyProtection="1">
      <alignment horizontal="justify" vertical="top"/>
      <protection hidden="1"/>
    </xf>
    <xf numFmtId="0" fontId="56" fillId="0" borderId="0" xfId="155" applyFont="1" applyFill="1" applyAlignment="1" applyProtection="1">
      <protection hidden="1"/>
    </xf>
    <xf numFmtId="164" fontId="6" fillId="0" borderId="0" xfId="155" applyNumberFormat="1" applyFont="1" applyFill="1" applyBorder="1" applyAlignment="1" applyProtection="1">
      <alignment horizontal="right" shrinkToFit="1"/>
      <protection hidden="1"/>
    </xf>
    <xf numFmtId="4" fontId="14" fillId="0" borderId="6" xfId="137" applyNumberFormat="1" applyFont="1" applyFill="1" applyBorder="1" applyAlignment="1" applyProtection="1">
      <alignment horizontal="right"/>
      <protection locked="0"/>
    </xf>
    <xf numFmtId="0" fontId="14" fillId="0" borderId="6" xfId="137" applyFont="1" applyFill="1" applyBorder="1" applyAlignment="1" applyProtection="1">
      <alignment horizontal="right"/>
      <protection hidden="1"/>
    </xf>
    <xf numFmtId="4" fontId="15" fillId="0" borderId="0" xfId="277" applyNumberFormat="1" applyFont="1" applyFill="1" applyAlignment="1" applyProtection="1">
      <alignment horizontal="left"/>
      <protection locked="0"/>
    </xf>
    <xf numFmtId="4" fontId="7" fillId="0" borderId="6" xfId="137" applyNumberFormat="1" applyFont="1" applyFill="1" applyBorder="1" applyAlignment="1" applyProtection="1">
      <alignment horizontal="right"/>
      <protection locked="0"/>
    </xf>
    <xf numFmtId="4" fontId="15" fillId="0" borderId="5" xfId="277" applyNumberFormat="1" applyFont="1" applyFill="1" applyBorder="1" applyAlignment="1" applyProtection="1">
      <alignment horizontal="left" vertical="top"/>
      <protection locked="0"/>
    </xf>
    <xf numFmtId="4" fontId="7" fillId="0" borderId="0" xfId="137" applyNumberFormat="1" applyFont="1" applyFill="1" applyAlignment="1" applyProtection="1">
      <alignment horizontal="right"/>
      <protection locked="0"/>
    </xf>
    <xf numFmtId="0" fontId="14" fillId="0" borderId="0" xfId="277" applyFont="1" applyFill="1" applyAlignment="1" applyProtection="1">
      <alignment horizontal="left" vertical="top"/>
      <protection locked="0"/>
    </xf>
    <xf numFmtId="4" fontId="14" fillId="0" borderId="16" xfId="163" applyNumberFormat="1" applyFont="1" applyFill="1" applyBorder="1" applyAlignment="1" applyProtection="1">
      <alignment horizontal="center" vertical="center"/>
      <protection locked="0"/>
    </xf>
    <xf numFmtId="164" fontId="14" fillId="0" borderId="14" xfId="163" applyFont="1" applyFill="1" applyBorder="1" applyAlignment="1" applyProtection="1">
      <alignment horizontal="center" vertical="center"/>
      <protection hidden="1"/>
    </xf>
    <xf numFmtId="164" fontId="14" fillId="0" borderId="16" xfId="163" applyFont="1" applyFill="1" applyBorder="1" applyAlignment="1" applyProtection="1">
      <alignment horizontal="center" vertical="center"/>
      <protection locked="0"/>
    </xf>
    <xf numFmtId="4" fontId="6" fillId="0" borderId="0" xfId="277" applyNumberFormat="1" applyFont="1" applyFill="1" applyProtection="1">
      <protection locked="0"/>
    </xf>
    <xf numFmtId="0" fontId="6" fillId="0" borderId="18" xfId="277" applyFont="1" applyFill="1" applyBorder="1" applyProtection="1">
      <protection hidden="1"/>
    </xf>
    <xf numFmtId="0" fontId="14" fillId="0" borderId="0" xfId="277" applyFont="1" applyFill="1" applyProtection="1">
      <protection locked="0"/>
    </xf>
    <xf numFmtId="0" fontId="6" fillId="0" borderId="0" xfId="123" applyFill="1" applyAlignment="1" applyProtection="1">
      <alignment horizontal="right" vertical="top"/>
      <protection hidden="1"/>
    </xf>
    <xf numFmtId="4" fontId="6" fillId="0" borderId="0" xfId="136" applyNumberFormat="1" applyFont="1" applyFill="1" applyAlignment="1" applyProtection="1">
      <alignment horizontal="right"/>
      <protection locked="0"/>
    </xf>
    <xf numFmtId="164" fontId="6" fillId="0" borderId="0" xfId="136" applyNumberFormat="1" applyFont="1" applyFill="1" applyAlignment="1" applyProtection="1">
      <alignment horizontal="right"/>
      <protection hidden="1"/>
    </xf>
    <xf numFmtId="0" fontId="6" fillId="0" borderId="0" xfId="123" applyFill="1" applyAlignment="1" applyProtection="1">
      <alignment horizontal="right"/>
      <protection hidden="1"/>
    </xf>
    <xf numFmtId="164" fontId="6" fillId="0" borderId="0" xfId="123" applyNumberFormat="1" applyFill="1" applyAlignment="1" applyProtection="1">
      <alignment horizontal="right"/>
      <protection hidden="1"/>
    </xf>
    <xf numFmtId="0" fontId="56" fillId="0" borderId="0" xfId="277" applyFill="1" applyAlignment="1" applyProtection="1">
      <alignment horizontal="left" vertical="top"/>
      <protection hidden="1"/>
    </xf>
    <xf numFmtId="169" fontId="56" fillId="0" borderId="0" xfId="277" applyNumberFormat="1" applyFill="1" applyAlignment="1" applyProtection="1">
      <alignment horizontal="left" vertical="top"/>
      <protection hidden="1"/>
    </xf>
    <xf numFmtId="0" fontId="56" fillId="0" borderId="0" xfId="277" applyFill="1" applyAlignment="1" applyProtection="1">
      <alignment horizontal="justify" vertical="top" wrapText="1"/>
      <protection hidden="1"/>
    </xf>
    <xf numFmtId="0" fontId="56" fillId="0" borderId="0" xfId="277" applyFill="1" applyAlignment="1" applyProtection="1">
      <alignment horizontal="right"/>
      <protection hidden="1"/>
    </xf>
    <xf numFmtId="4" fontId="56" fillId="0" borderId="0" xfId="277" applyNumberFormat="1" applyFill="1" applyAlignment="1" applyProtection="1">
      <alignment horizontal="right"/>
      <protection hidden="1"/>
    </xf>
    <xf numFmtId="4" fontId="56" fillId="0" borderId="0" xfId="277" applyNumberFormat="1" applyFill="1" applyAlignment="1" applyProtection="1">
      <alignment horizontal="right"/>
      <protection locked="0"/>
    </xf>
    <xf numFmtId="164" fontId="56" fillId="0" borderId="0" xfId="277" applyNumberFormat="1" applyFill="1" applyAlignment="1" applyProtection="1">
      <alignment horizontal="right"/>
      <protection hidden="1"/>
    </xf>
    <xf numFmtId="0" fontId="6" fillId="0" borderId="0" xfId="132" applyFont="1" applyFill="1" applyAlignment="1" applyProtection="1">
      <alignment horizontal="left" vertical="top"/>
      <protection hidden="1"/>
    </xf>
    <xf numFmtId="0" fontId="6" fillId="0" borderId="0" xfId="132" applyFont="1" applyFill="1" applyAlignment="1" applyProtection="1">
      <alignment horizontal="right" vertical="top"/>
      <protection hidden="1"/>
    </xf>
    <xf numFmtId="4" fontId="7" fillId="0" borderId="6" xfId="136" applyNumberFormat="1" applyFont="1" applyFill="1" applyBorder="1" applyAlignment="1" applyProtection="1">
      <alignment horizontal="right"/>
      <protection locked="0"/>
    </xf>
    <xf numFmtId="164" fontId="7" fillId="0" borderId="6" xfId="136" applyNumberFormat="1" applyFont="1" applyFill="1" applyBorder="1" applyAlignment="1" applyProtection="1">
      <alignment horizontal="right"/>
      <protection hidden="1"/>
    </xf>
    <xf numFmtId="0" fontId="6" fillId="0" borderId="0" xfId="123" applyFill="1" applyAlignment="1" applyProtection="1">
      <alignment horizontal="justify" vertical="top" wrapText="1"/>
    </xf>
    <xf numFmtId="4" fontId="6" fillId="0" borderId="0" xfId="123" applyNumberFormat="1" applyFill="1" applyAlignment="1" applyProtection="1">
      <alignment horizontal="right"/>
      <protection hidden="1"/>
    </xf>
    <xf numFmtId="0" fontId="50" fillId="0" borderId="0" xfId="123" applyFont="1" applyFill="1" applyAlignment="1" applyProtection="1">
      <alignment horizontal="right"/>
    </xf>
    <xf numFmtId="169" fontId="6" fillId="0" borderId="0" xfId="123" applyNumberFormat="1" applyFill="1" applyAlignment="1" applyProtection="1">
      <alignment horizontal="left" vertical="top"/>
    </xf>
    <xf numFmtId="4" fontId="6" fillId="0" borderId="0" xfId="123" applyNumberFormat="1" applyFill="1" applyAlignment="1" applyProtection="1">
      <alignment horizontal="right"/>
    </xf>
    <xf numFmtId="0" fontId="7" fillId="0" borderId="0" xfId="277" applyFont="1" applyFill="1" applyAlignment="1" applyProtection="1">
      <alignment vertical="top"/>
      <protection hidden="1"/>
    </xf>
    <xf numFmtId="0" fontId="6" fillId="0" borderId="0" xfId="136" quotePrefix="1" applyFont="1" applyFill="1" applyAlignment="1">
      <alignment horizontal="justify" vertical="top" wrapText="1"/>
    </xf>
    <xf numFmtId="169" fontId="50" fillId="0" borderId="0" xfId="123" applyNumberFormat="1" applyFont="1" applyFill="1" applyAlignment="1" applyProtection="1">
      <alignment horizontal="left" vertical="top"/>
    </xf>
    <xf numFmtId="169" fontId="6" fillId="0" borderId="0" xfId="117" applyNumberFormat="1" applyFont="1" applyFill="1" applyAlignment="1">
      <alignment horizontal="left" vertical="top" shrinkToFit="1"/>
    </xf>
    <xf numFmtId="2" fontId="6" fillId="0" borderId="0" xfId="136" applyNumberFormat="1" applyFont="1" applyFill="1" applyAlignment="1" applyProtection="1">
      <alignment horizontal="right"/>
      <protection hidden="1"/>
    </xf>
    <xf numFmtId="4" fontId="6" fillId="0" borderId="6" xfId="136" applyNumberFormat="1" applyFont="1" applyFill="1" applyBorder="1" applyAlignment="1" applyProtection="1">
      <alignment horizontal="right"/>
      <protection locked="0"/>
    </xf>
    <xf numFmtId="164" fontId="6" fillId="0" borderId="6" xfId="136" applyNumberFormat="1" applyFont="1" applyFill="1" applyBorder="1" applyAlignment="1" applyProtection="1">
      <alignment horizontal="right"/>
      <protection hidden="1"/>
    </xf>
    <xf numFmtId="0" fontId="6" fillId="0" borderId="0" xfId="123" applyFill="1" applyProtection="1">
      <alignment horizontal="justify" vertical="top"/>
    </xf>
    <xf numFmtId="0" fontId="6" fillId="0" borderId="0" xfId="123" applyFill="1" applyAlignment="1" applyProtection="1">
      <alignment horizontal="left"/>
    </xf>
    <xf numFmtId="4" fontId="6" fillId="0" borderId="0" xfId="123" applyNumberFormat="1" applyFill="1" applyAlignment="1" applyProtection="1">
      <alignment horizontal="left" vertical="top"/>
      <protection hidden="1"/>
    </xf>
    <xf numFmtId="164" fontId="7" fillId="0" borderId="6" xfId="123" applyNumberFormat="1" applyFont="1" applyFill="1" applyBorder="1" applyAlignment="1" applyProtection="1">
      <alignment horizontal="right"/>
      <protection hidden="1"/>
    </xf>
    <xf numFmtId="0" fontId="7" fillId="0" borderId="0" xfId="123" applyFont="1" applyFill="1" applyAlignment="1" applyProtection="1">
      <alignment horizontal="right" vertical="top"/>
      <protection hidden="1"/>
    </xf>
    <xf numFmtId="4" fontId="56" fillId="0" borderId="0" xfId="277" applyNumberFormat="1" applyFont="1" applyFill="1" applyAlignment="1" applyProtection="1">
      <alignment horizontal="right"/>
      <protection locked="0"/>
    </xf>
    <xf numFmtId="164" fontId="56" fillId="0" borderId="0" xfId="277" applyNumberFormat="1" applyFont="1" applyFill="1" applyAlignment="1" applyProtection="1">
      <alignment horizontal="right"/>
      <protection hidden="1"/>
    </xf>
    <xf numFmtId="0" fontId="6" fillId="0" borderId="0" xfId="123" applyFont="1" applyFill="1" applyBorder="1" applyAlignment="1" applyProtection="1">
      <alignment horizontal="justify" vertical="top" wrapText="1"/>
    </xf>
    <xf numFmtId="0" fontId="7" fillId="0" borderId="0" xfId="123" applyFont="1" applyFill="1" applyBorder="1" applyAlignment="1" applyProtection="1">
      <alignment horizontal="justify" vertical="top" wrapText="1"/>
    </xf>
    <xf numFmtId="0" fontId="6" fillId="0" borderId="0" xfId="123" applyFont="1" applyFill="1" applyBorder="1" applyAlignment="1" applyProtection="1">
      <alignment horizontal="right"/>
    </xf>
    <xf numFmtId="4" fontId="6" fillId="0" borderId="0" xfId="132" applyNumberFormat="1" applyFont="1" applyFill="1" applyBorder="1" applyAlignment="1" applyProtection="1">
      <alignment horizontal="right"/>
    </xf>
    <xf numFmtId="4" fontId="6" fillId="0" borderId="0" xfId="123" applyNumberFormat="1" applyFont="1" applyFill="1" applyBorder="1" applyAlignment="1" applyProtection="1">
      <alignment horizontal="right"/>
      <protection locked="0"/>
    </xf>
    <xf numFmtId="164" fontId="6" fillId="0" borderId="0" xfId="174" applyNumberFormat="1" applyFont="1" applyFill="1" applyBorder="1" applyAlignment="1" applyProtection="1">
      <alignment horizontal="right"/>
    </xf>
    <xf numFmtId="0" fontId="6" fillId="0" borderId="0" xfId="123" applyFont="1" applyFill="1" applyBorder="1" applyProtection="1">
      <alignment horizontal="justify" vertical="top"/>
    </xf>
    <xf numFmtId="169" fontId="6" fillId="0" borderId="0" xfId="174" applyNumberFormat="1" applyFont="1" applyFill="1" applyBorder="1" applyAlignment="1" applyProtection="1">
      <alignment horizontal="left" vertical="top"/>
    </xf>
    <xf numFmtId="4" fontId="6" fillId="0" borderId="0" xfId="123" applyNumberFormat="1" applyFont="1" applyFill="1" applyBorder="1" applyAlignment="1" applyProtection="1">
      <alignment horizontal="right"/>
    </xf>
    <xf numFmtId="43" fontId="6" fillId="0" borderId="0" xfId="316" applyFont="1" applyAlignment="1" applyProtection="1">
      <protection hidden="1"/>
    </xf>
    <xf numFmtId="43" fontId="56" fillId="0" borderId="0" xfId="316" applyFont="1" applyProtection="1">
      <protection hidden="1"/>
    </xf>
    <xf numFmtId="2" fontId="6" fillId="0" borderId="0" xfId="155" applyNumberFormat="1" applyFont="1" applyFill="1" applyAlignment="1" applyProtection="1">
      <alignment vertical="top"/>
      <protection hidden="1"/>
    </xf>
    <xf numFmtId="0" fontId="6" fillId="0" borderId="0" xfId="117" applyFont="1" applyFill="1" applyBorder="1" applyAlignment="1" applyProtection="1">
      <alignment horizontal="justify" vertical="top" wrapText="1"/>
      <protection hidden="1"/>
    </xf>
    <xf numFmtId="0" fontId="6" fillId="0" borderId="0" xfId="0" applyFont="1" applyFill="1" applyAlignment="1" applyProtection="1">
      <protection hidden="1"/>
    </xf>
    <xf numFmtId="0" fontId="6" fillId="0" borderId="0" xfId="189" applyFont="1" applyFill="1" applyAlignment="1" applyProtection="1">
      <alignment horizontal="justify" vertical="top"/>
      <protection hidden="1"/>
    </xf>
    <xf numFmtId="0" fontId="6" fillId="0" borderId="0" xfId="189" applyFont="1" applyFill="1" applyAlignment="1" applyProtection="1">
      <alignment vertical="top"/>
      <protection hidden="1"/>
    </xf>
    <xf numFmtId="0" fontId="6" fillId="0" borderId="0" xfId="137" applyFont="1" applyFill="1" applyAlignment="1" applyProtection="1">
      <alignment vertical="top"/>
      <protection hidden="1"/>
    </xf>
    <xf numFmtId="0" fontId="6" fillId="0" borderId="0" xfId="189" applyFont="1" applyFill="1" applyAlignment="1" applyProtection="1">
      <alignment horizontal="right" vertical="center"/>
      <protection hidden="1"/>
    </xf>
    <xf numFmtId="0" fontId="6" fillId="0" borderId="0" xfId="189" applyFont="1" applyFill="1" applyAlignment="1" applyProtection="1">
      <alignment horizontal="right" vertical="top" wrapText="1"/>
      <protection hidden="1"/>
    </xf>
    <xf numFmtId="0" fontId="7" fillId="0" borderId="0" xfId="189" applyFont="1" applyFill="1" applyAlignment="1" applyProtection="1">
      <alignment horizontal="right" vertical="top" wrapText="1"/>
      <protection hidden="1"/>
    </xf>
    <xf numFmtId="0" fontId="6" fillId="9" borderId="0" xfId="117" applyFont="1" applyFill="1" applyProtection="1">
      <protection hidden="1"/>
    </xf>
    <xf numFmtId="2" fontId="6" fillId="9" borderId="0" xfId="117" applyNumberFormat="1" applyFont="1" applyFill="1" applyProtection="1">
      <protection hidden="1"/>
    </xf>
    <xf numFmtId="2" fontId="6" fillId="0" borderId="0" xfId="189" applyNumberFormat="1" applyFont="1" applyFill="1" applyAlignment="1" applyProtection="1">
      <alignment horizontal="right" vertical="top" wrapText="1"/>
      <protection hidden="1"/>
    </xf>
    <xf numFmtId="9" fontId="6" fillId="9" borderId="0" xfId="117" applyNumberFormat="1" applyFont="1" applyFill="1" applyAlignment="1" applyProtection="1">
      <alignment horizontal="right"/>
      <protection hidden="1"/>
    </xf>
    <xf numFmtId="2" fontId="6" fillId="9" borderId="0" xfId="117" applyNumberFormat="1" applyFont="1" applyFill="1" applyAlignment="1" applyProtection="1">
      <alignment horizontal="right"/>
      <protection hidden="1"/>
    </xf>
    <xf numFmtId="0" fontId="6" fillId="0" borderId="0" xfId="123" applyFont="1" applyFill="1" applyAlignment="1" applyProtection="1">
      <alignment horizontal="justify" vertical="top" wrapText="1"/>
      <protection hidden="1"/>
    </xf>
    <xf numFmtId="4" fontId="6" fillId="0" borderId="0" xfId="123" applyNumberFormat="1" applyFont="1" applyFill="1" applyAlignment="1" applyProtection="1">
      <alignment horizontal="right"/>
      <protection hidden="1"/>
    </xf>
    <xf numFmtId="0" fontId="6" fillId="0" borderId="0" xfId="123" applyFont="1" applyFill="1" applyProtection="1">
      <alignment horizontal="justify" vertical="top"/>
      <protection hidden="1"/>
    </xf>
    <xf numFmtId="0" fontId="6" fillId="0" borderId="0" xfId="123" applyFont="1" applyFill="1" applyAlignment="1" applyProtection="1">
      <alignment horizontal="right"/>
      <protection hidden="1"/>
    </xf>
    <xf numFmtId="0" fontId="6" fillId="0" borderId="0" xfId="136" applyFont="1" applyFill="1" applyAlignment="1" applyProtection="1">
      <alignment horizontal="right"/>
      <protection hidden="1"/>
    </xf>
    <xf numFmtId="169" fontId="6" fillId="0" borderId="0" xfId="117" applyNumberFormat="1" applyFont="1" applyFill="1" applyAlignment="1" applyProtection="1">
      <alignment horizontal="left" vertical="top" shrinkToFit="1"/>
      <protection hidden="1"/>
    </xf>
    <xf numFmtId="0" fontId="6" fillId="0" borderId="0" xfId="0" applyFont="1" applyFill="1" applyAlignment="1" applyProtection="1">
      <alignment horizontal="justify" vertical="top" wrapText="1"/>
      <protection hidden="1"/>
    </xf>
    <xf numFmtId="0" fontId="6" fillId="0" borderId="0" xfId="155" applyFont="1" applyFill="1" applyProtection="1">
      <protection hidden="1"/>
    </xf>
    <xf numFmtId="0" fontId="6" fillId="0" borderId="0" xfId="155" applyFont="1" applyAlignment="1" applyProtection="1">
      <alignment horizontal="justify" vertical="top" wrapText="1"/>
      <protection hidden="1"/>
    </xf>
    <xf numFmtId="0" fontId="6" fillId="0" borderId="0" xfId="117" applyFont="1" applyAlignment="1" applyProtection="1">
      <alignment horizontal="left" vertical="top"/>
      <protection hidden="1"/>
    </xf>
    <xf numFmtId="169" fontId="6" fillId="0" borderId="0" xfId="155" applyNumberFormat="1" applyFont="1" applyFill="1" applyAlignment="1" applyProtection="1">
      <alignment horizontal="left" vertical="top"/>
      <protection hidden="1"/>
    </xf>
    <xf numFmtId="4" fontId="6" fillId="0" borderId="0" xfId="277" applyNumberFormat="1" applyFont="1" applyFill="1" applyAlignment="1" applyProtection="1">
      <alignment horizontal="right"/>
      <protection hidden="1"/>
    </xf>
    <xf numFmtId="0" fontId="48" fillId="0" borderId="7" xfId="155" applyFont="1" applyFill="1" applyBorder="1" applyAlignment="1" applyProtection="1">
      <alignment vertical="top" wrapText="1"/>
      <protection locked="0"/>
    </xf>
    <xf numFmtId="9" fontId="6" fillId="0" borderId="0" xfId="123" applyNumberFormat="1" applyFill="1" applyAlignment="1" applyProtection="1">
      <alignment horizontal="right" vertical="top"/>
      <protection hidden="1"/>
    </xf>
    <xf numFmtId="0" fontId="52" fillId="0" borderId="0" xfId="155" applyFont="1" applyAlignment="1" applyProtection="1">
      <alignment horizontal="justify" vertical="top" wrapText="1"/>
      <protection hidden="1"/>
    </xf>
    <xf numFmtId="0" fontId="14" fillId="0" borderId="0" xfId="155" applyFont="1" applyFill="1" applyAlignment="1" applyProtection="1">
      <alignment vertical="center"/>
      <protection hidden="1"/>
    </xf>
    <xf numFmtId="0" fontId="14" fillId="0" borderId="0" xfId="123" applyFont="1" applyFill="1" applyProtection="1">
      <alignment horizontal="justify" vertical="top"/>
      <protection hidden="1"/>
    </xf>
    <xf numFmtId="0" fontId="14" fillId="0" borderId="0" xfId="136" applyFont="1" applyFill="1" applyProtection="1">
      <protection hidden="1"/>
    </xf>
    <xf numFmtId="0" fontId="14" fillId="0" borderId="0" xfId="117" applyFont="1" applyFill="1" applyProtection="1">
      <protection hidden="1"/>
    </xf>
    <xf numFmtId="0" fontId="14" fillId="0" borderId="0" xfId="222" applyFont="1" applyFill="1" applyProtection="1">
      <protection hidden="1"/>
    </xf>
    <xf numFmtId="0" fontId="6" fillId="0" borderId="0" xfId="155" applyFont="1" applyFill="1" applyBorder="1" applyAlignment="1" applyProtection="1">
      <alignment horizontal="left" vertical="top"/>
      <protection hidden="1"/>
    </xf>
    <xf numFmtId="0" fontId="6" fillId="0" borderId="0" xfId="161" applyFont="1" applyFill="1" applyAlignment="1">
      <alignment horizontal="justify" vertical="top" wrapText="1"/>
    </xf>
    <xf numFmtId="4" fontId="6" fillId="0" borderId="0" xfId="161" applyNumberFormat="1" applyFont="1" applyFill="1" applyAlignment="1" applyProtection="1">
      <alignment wrapText="1"/>
      <protection locked="0"/>
    </xf>
    <xf numFmtId="164" fontId="6" fillId="0" borderId="0" xfId="117" applyNumberFormat="1" applyFont="1" applyFill="1" applyAlignment="1" applyProtection="1">
      <alignment horizontal="right"/>
      <protection hidden="1"/>
    </xf>
    <xf numFmtId="0" fontId="14" fillId="0" borderId="0" xfId="0" applyFont="1" applyBorder="1" applyProtection="1">
      <protection hidden="1"/>
    </xf>
    <xf numFmtId="4" fontId="14" fillId="0" borderId="0" xfId="96" applyNumberFormat="1" applyFont="1" applyBorder="1" applyAlignment="1" applyProtection="1">
      <alignment horizontal="right"/>
      <protection hidden="1"/>
    </xf>
    <xf numFmtId="169" fontId="14" fillId="0" borderId="0" xfId="96" applyNumberFormat="1" applyFont="1" applyBorder="1" applyAlignment="1" applyProtection="1">
      <protection hidden="1"/>
    </xf>
    <xf numFmtId="0" fontId="14" fillId="0" borderId="0" xfId="96" applyFont="1" applyBorder="1" applyAlignment="1" applyProtection="1">
      <alignment horizontal="left"/>
      <protection hidden="1"/>
    </xf>
    <xf numFmtId="0" fontId="6" fillId="0" borderId="0" xfId="155" applyFont="1" applyFill="1" applyAlignment="1" applyProtection="1">
      <alignment horizontal="right"/>
      <protection hidden="1"/>
    </xf>
    <xf numFmtId="0" fontId="6" fillId="0" borderId="0" xfId="155" applyFont="1" applyFill="1" applyAlignment="1" applyProtection="1">
      <alignment horizontal="left" vertical="top" shrinkToFit="1"/>
      <protection hidden="1"/>
    </xf>
    <xf numFmtId="2" fontId="6" fillId="0" borderId="0" xfId="123" applyNumberFormat="1" applyFont="1" applyFill="1" applyAlignment="1" applyProtection="1">
      <alignment horizontal="left" vertical="top"/>
      <protection hidden="1"/>
    </xf>
    <xf numFmtId="0" fontId="7" fillId="0" borderId="0" xfId="0" applyFont="1" applyBorder="1" applyAlignment="1" applyProtection="1">
      <alignment horizontal="left"/>
      <protection hidden="1"/>
    </xf>
    <xf numFmtId="4" fontId="15" fillId="0" borderId="0" xfId="96" applyNumberFormat="1" applyFont="1" applyBorder="1" applyAlignment="1" applyProtection="1">
      <alignment horizontal="left"/>
      <protection hidden="1"/>
    </xf>
    <xf numFmtId="0" fontId="15" fillId="0" borderId="0" xfId="96" applyFont="1" applyBorder="1" applyAlignment="1" applyProtection="1">
      <alignment horizontal="left"/>
      <protection hidden="1"/>
    </xf>
    <xf numFmtId="0" fontId="6" fillId="0" borderId="0" xfId="155" applyFont="1" applyFill="1" applyAlignment="1" applyProtection="1">
      <alignment horizontal="justify" vertical="top" wrapText="1"/>
      <protection hidden="1"/>
    </xf>
    <xf numFmtId="169" fontId="6" fillId="0" borderId="0" xfId="155" applyNumberFormat="1" applyFont="1" applyFill="1" applyAlignment="1" applyProtection="1">
      <alignment horizontal="left" vertical="top"/>
      <protection hidden="1"/>
    </xf>
    <xf numFmtId="0" fontId="6" fillId="0" borderId="0" xfId="155" applyFont="1" applyFill="1" applyProtection="1">
      <protection hidden="1"/>
    </xf>
    <xf numFmtId="0" fontId="6" fillId="0" borderId="0" xfId="137" applyFont="1" applyFill="1" applyAlignment="1" applyProtection="1">
      <alignment horizontal="justify" vertical="top" wrapText="1"/>
      <protection hidden="1"/>
    </xf>
    <xf numFmtId="0" fontId="14" fillId="0" borderId="7" xfId="117" applyFont="1" applyFill="1" applyBorder="1" applyAlignment="1" applyProtection="1">
      <alignment wrapText="1"/>
      <protection locked="0"/>
    </xf>
    <xf numFmtId="0" fontId="6" fillId="0" borderId="0" xfId="136" applyFont="1" applyFill="1" applyProtection="1">
      <protection hidden="1"/>
    </xf>
    <xf numFmtId="4" fontId="6" fillId="0" borderId="0" xfId="136" applyNumberFormat="1" applyFont="1" applyFill="1" applyProtection="1">
      <protection hidden="1"/>
    </xf>
    <xf numFmtId="0" fontId="6" fillId="0" borderId="0" xfId="123" applyFont="1" applyFill="1" applyAlignment="1" applyProtection="1">
      <alignment horizontal="justify" vertical="top" wrapText="1"/>
      <protection hidden="1"/>
    </xf>
    <xf numFmtId="4" fontId="6" fillId="0" borderId="0" xfId="136" applyNumberFormat="1" applyFont="1" applyFill="1" applyAlignment="1" applyProtection="1">
      <alignment wrapText="1"/>
      <protection hidden="1"/>
    </xf>
    <xf numFmtId="164" fontId="14" fillId="0" borderId="7" xfId="123" applyNumberFormat="1" applyFont="1" applyFill="1" applyBorder="1" applyAlignment="1" applyProtection="1">
      <alignment horizontal="left" vertical="top" wrapText="1"/>
      <protection locked="0"/>
    </xf>
    <xf numFmtId="0" fontId="6" fillId="0" borderId="0" xfId="123" applyFont="1" applyFill="1" applyProtection="1">
      <alignment horizontal="justify" vertical="top"/>
      <protection hidden="1"/>
    </xf>
    <xf numFmtId="0" fontId="14" fillId="0" borderId="8" xfId="123" applyFont="1" applyBorder="1" applyAlignment="1" applyProtection="1">
      <alignment horizontal="center"/>
      <protection hidden="1"/>
    </xf>
    <xf numFmtId="0" fontId="14" fillId="0" borderId="9" xfId="123" applyFont="1" applyBorder="1" applyAlignment="1" applyProtection="1">
      <alignment wrapText="1"/>
      <protection hidden="1"/>
    </xf>
    <xf numFmtId="169" fontId="6" fillId="0" borderId="0" xfId="117" applyNumberFormat="1" applyFont="1" applyFill="1" applyAlignment="1" applyProtection="1">
      <alignment horizontal="left" vertical="top"/>
      <protection hidden="1"/>
    </xf>
    <xf numFmtId="0" fontId="6" fillId="0" borderId="0" xfId="117" applyFont="1" applyFill="1" applyAlignment="1" applyProtection="1">
      <alignment horizontal="right"/>
      <protection hidden="1"/>
    </xf>
    <xf numFmtId="164" fontId="6" fillId="0" borderId="0" xfId="136" applyNumberFormat="1" applyFont="1" applyFill="1" applyAlignment="1" applyProtection="1">
      <alignment horizontal="right" shrinkToFit="1"/>
      <protection hidden="1"/>
    </xf>
    <xf numFmtId="4" fontId="6" fillId="0" borderId="0" xfId="155" applyNumberFormat="1" applyFont="1" applyFill="1" applyAlignment="1" applyProtection="1">
      <alignment shrinkToFit="1"/>
      <protection locked="0"/>
    </xf>
    <xf numFmtId="4" fontId="6" fillId="0" borderId="0" xfId="136" applyNumberFormat="1" applyFont="1" applyFill="1" applyAlignment="1" applyProtection="1">
      <alignment shrinkToFit="1"/>
      <protection locked="0"/>
    </xf>
    <xf numFmtId="4" fontId="6" fillId="0" borderId="0" xfId="117" applyNumberFormat="1" applyFont="1" applyFill="1" applyAlignment="1" applyProtection="1">
      <alignment horizontal="right" shrinkToFit="1"/>
      <protection locked="0"/>
    </xf>
    <xf numFmtId="164" fontId="6" fillId="0" borderId="0" xfId="137" applyNumberFormat="1" applyFont="1" applyFill="1" applyAlignment="1" applyProtection="1">
      <alignment horizontal="right" shrinkToFit="1"/>
      <protection hidden="1"/>
    </xf>
    <xf numFmtId="0" fontId="7" fillId="0" borderId="0" xfId="123" applyFont="1" applyFill="1" applyBorder="1" applyAlignment="1" applyProtection="1">
      <alignment horizontal="justify" vertical="top" wrapText="1"/>
      <protection hidden="1"/>
    </xf>
    <xf numFmtId="0" fontId="6" fillId="0" borderId="0" xfId="123" applyFont="1" applyFill="1" applyBorder="1" applyAlignment="1" applyProtection="1">
      <alignment horizontal="right"/>
      <protection hidden="1"/>
    </xf>
    <xf numFmtId="4" fontId="6" fillId="0" borderId="0" xfId="123" applyNumberFormat="1" applyFont="1" applyFill="1" applyBorder="1" applyAlignment="1" applyProtection="1">
      <protection hidden="1"/>
    </xf>
    <xf numFmtId="4" fontId="6" fillId="0" borderId="0" xfId="123" applyNumberFormat="1" applyFont="1" applyFill="1" applyBorder="1" applyAlignment="1" applyProtection="1">
      <alignment horizontal="right" shrinkToFit="1"/>
      <protection locked="0"/>
    </xf>
    <xf numFmtId="164" fontId="7" fillId="0" borderId="0" xfId="123" applyNumberFormat="1" applyFont="1" applyFill="1" applyBorder="1" applyAlignment="1" applyProtection="1">
      <alignment horizontal="right" shrinkToFit="1"/>
      <protection hidden="1"/>
    </xf>
    <xf numFmtId="0" fontId="6" fillId="0" borderId="0" xfId="155" applyFont="1" applyFill="1" applyBorder="1" applyAlignment="1" applyProtection="1">
      <alignment shrinkToFit="1"/>
      <protection hidden="1"/>
    </xf>
    <xf numFmtId="164" fontId="6" fillId="0" borderId="0" xfId="161" applyNumberFormat="1" applyFont="1" applyFill="1" applyBorder="1" applyAlignment="1" applyProtection="1">
      <alignment horizontal="right" shrinkToFit="1"/>
      <protection hidden="1"/>
    </xf>
    <xf numFmtId="164" fontId="7" fillId="0" borderId="6" xfId="155" applyNumberFormat="1" applyFont="1" applyFill="1" applyBorder="1" applyAlignment="1" applyProtection="1">
      <alignment horizontal="right" shrinkToFit="1"/>
      <protection hidden="1"/>
    </xf>
    <xf numFmtId="164" fontId="7" fillId="0" borderId="6" xfId="123" applyNumberFormat="1" applyFont="1" applyFill="1" applyBorder="1" applyAlignment="1" applyProtection="1">
      <alignment horizontal="right" shrinkToFit="1"/>
      <protection hidden="1"/>
    </xf>
    <xf numFmtId="164" fontId="7" fillId="0" borderId="6" xfId="96" applyNumberFormat="1" applyFont="1" applyFill="1" applyBorder="1" applyAlignment="1" applyProtection="1">
      <alignment horizontal="right" shrinkToFit="1"/>
      <protection hidden="1"/>
    </xf>
    <xf numFmtId="164" fontId="6" fillId="0" borderId="0" xfId="96" applyNumberFormat="1" applyFont="1" applyFill="1" applyBorder="1" applyAlignment="1" applyProtection="1">
      <alignment horizontal="right" shrinkToFit="1"/>
      <protection hidden="1"/>
    </xf>
    <xf numFmtId="164" fontId="6" fillId="0" borderId="0" xfId="0" applyNumberFormat="1" applyFont="1" applyFill="1" applyBorder="1" applyAlignment="1" applyProtection="1">
      <alignment horizontal="right" shrinkToFit="1"/>
      <protection hidden="1"/>
    </xf>
    <xf numFmtId="164" fontId="15" fillId="0" borderId="6" xfId="96" applyNumberFormat="1" applyFont="1" applyFill="1" applyBorder="1" applyAlignment="1" applyProtection="1">
      <alignment horizontal="right" shrinkToFit="1"/>
      <protection hidden="1"/>
    </xf>
    <xf numFmtId="164" fontId="7" fillId="0" borderId="6" xfId="117" applyNumberFormat="1" applyFont="1" applyFill="1" applyBorder="1" applyAlignment="1" applyProtection="1">
      <alignment horizontal="center" shrinkToFit="1"/>
      <protection hidden="1"/>
    </xf>
    <xf numFmtId="164" fontId="7" fillId="0" borderId="6" xfId="136" applyNumberFormat="1" applyFont="1" applyFill="1" applyBorder="1" applyAlignment="1" applyProtection="1">
      <alignment horizontal="right" shrinkToFit="1"/>
      <protection hidden="1"/>
    </xf>
    <xf numFmtId="164" fontId="6" fillId="0" borderId="0" xfId="123" applyNumberFormat="1" applyFill="1" applyBorder="1" applyAlignment="1" applyProtection="1">
      <alignment horizontal="right"/>
    </xf>
    <xf numFmtId="164" fontId="6" fillId="0" borderId="0" xfId="174" applyNumberFormat="1" applyFont="1" applyFill="1" applyBorder="1" applyAlignment="1">
      <alignment horizontal="right"/>
    </xf>
    <xf numFmtId="0" fontId="80" fillId="0" borderId="0" xfId="155" applyFont="1" applyFill="1" applyBorder="1" applyAlignment="1" applyProtection="1">
      <alignment horizontal="justify" vertical="top" wrapText="1"/>
      <protection hidden="1"/>
    </xf>
    <xf numFmtId="2" fontId="6" fillId="0" borderId="0" xfId="155" applyNumberFormat="1" applyFont="1" applyFill="1" applyAlignment="1" applyProtection="1">
      <protection hidden="1"/>
    </xf>
    <xf numFmtId="2" fontId="6" fillId="0" borderId="0" xfId="155" applyNumberFormat="1" applyFont="1" applyFill="1" applyAlignment="1" applyProtection="1">
      <alignment wrapText="1"/>
      <protection hidden="1"/>
    </xf>
    <xf numFmtId="0" fontId="56" fillId="0" borderId="0" xfId="155" applyFont="1" applyFill="1" applyAlignment="1" applyProtection="1">
      <alignment wrapText="1"/>
      <protection hidden="1"/>
    </xf>
    <xf numFmtId="172" fontId="6" fillId="0" borderId="0" xfId="155" applyNumberFormat="1" applyFont="1" applyFill="1" applyProtection="1">
      <protection hidden="1"/>
    </xf>
    <xf numFmtId="0" fontId="83" fillId="0" borderId="7" xfId="136" applyFont="1" applyFill="1" applyBorder="1" applyAlignment="1" applyProtection="1">
      <alignment wrapText="1"/>
      <protection locked="0"/>
    </xf>
    <xf numFmtId="2" fontId="82" fillId="0" borderId="0" xfId="136" applyNumberFormat="1" applyFont="1" applyFill="1" applyAlignment="1" applyProtection="1">
      <alignment horizontal="left" vertical="top"/>
      <protection hidden="1"/>
    </xf>
    <xf numFmtId="0" fontId="82" fillId="0" borderId="0" xfId="136" applyFont="1" applyFill="1" applyAlignment="1" applyProtection="1">
      <alignment horizontal="left" vertical="top"/>
      <protection hidden="1"/>
    </xf>
    <xf numFmtId="0" fontId="82" fillId="0" borderId="0" xfId="136" applyFont="1" applyFill="1" applyAlignment="1" applyProtection="1">
      <alignment horizontal="justify" vertical="top" wrapText="1"/>
      <protection hidden="1"/>
    </xf>
    <xf numFmtId="4" fontId="82" fillId="0" borderId="0" xfId="137" applyNumberFormat="1" applyFont="1" applyFill="1" applyAlignment="1" applyProtection="1">
      <alignment shrinkToFit="1"/>
      <protection locked="0"/>
    </xf>
    <xf numFmtId="0" fontId="82" fillId="0" borderId="0" xfId="136" applyFont="1" applyFill="1" applyProtection="1">
      <protection hidden="1"/>
    </xf>
    <xf numFmtId="164" fontId="82" fillId="0" borderId="0" xfId="155" applyNumberFormat="1" applyFont="1" applyFill="1" applyAlignment="1" applyProtection="1">
      <alignment horizontal="right" shrinkToFit="1"/>
      <protection hidden="1"/>
    </xf>
    <xf numFmtId="172" fontId="6" fillId="0" borderId="0" xfId="117" applyNumberFormat="1" applyFont="1" applyFill="1" applyProtection="1">
      <protection hidden="1"/>
    </xf>
    <xf numFmtId="172" fontId="82" fillId="0" borderId="0" xfId="0" applyNumberFormat="1" applyFont="1" applyFill="1" applyProtection="1">
      <protection hidden="1"/>
    </xf>
    <xf numFmtId="0" fontId="82" fillId="0" borderId="0" xfId="136" applyFont="1" applyFill="1" applyAlignment="1" applyProtection="1">
      <alignment horizontal="justify" wrapText="1"/>
      <protection hidden="1"/>
    </xf>
    <xf numFmtId="4" fontId="82" fillId="0" borderId="0" xfId="136" applyNumberFormat="1" applyFont="1" applyFill="1" applyAlignment="1" applyProtection="1">
      <alignment wrapText="1"/>
      <protection hidden="1"/>
    </xf>
    <xf numFmtId="0" fontId="83" fillId="0" borderId="0" xfId="136" applyFont="1" applyFill="1" applyProtection="1">
      <protection hidden="1"/>
    </xf>
    <xf numFmtId="0" fontId="82" fillId="0" borderId="0" xfId="136" applyFont="1" applyFill="1" applyAlignment="1" applyProtection="1">
      <alignment horizontal="left" vertical="top" shrinkToFit="1"/>
      <protection hidden="1"/>
    </xf>
    <xf numFmtId="0" fontId="83" fillId="0" borderId="0" xfId="155" applyFont="1" applyFill="1" applyProtection="1">
      <protection hidden="1"/>
    </xf>
    <xf numFmtId="4" fontId="83" fillId="0" borderId="0" xfId="136" applyNumberFormat="1" applyFont="1" applyFill="1" applyProtection="1">
      <protection hidden="1"/>
    </xf>
    <xf numFmtId="164" fontId="70" fillId="0" borderId="0" xfId="123" quotePrefix="1" applyNumberFormat="1" applyFont="1" applyAlignment="1" applyProtection="1">
      <alignment horizontal="right"/>
      <protection hidden="1"/>
    </xf>
    <xf numFmtId="0" fontId="7" fillId="0" borderId="0" xfId="182" quotePrefix="1" applyFont="1" applyFill="1" applyAlignment="1" applyProtection="1">
      <alignment horizontal="justify" vertical="top" wrapText="1"/>
      <protection hidden="1"/>
    </xf>
    <xf numFmtId="0" fontId="6" fillId="0" borderId="0" xfId="182" quotePrefix="1" applyFont="1" applyFill="1" applyAlignment="1" applyProtection="1">
      <alignment horizontal="justify" vertical="top" wrapText="1"/>
      <protection hidden="1"/>
    </xf>
    <xf numFmtId="172" fontId="6" fillId="0" borderId="0" xfId="155" applyNumberFormat="1" applyFont="1" applyFill="1" applyAlignment="1" applyProtection="1">
      <protection hidden="1"/>
    </xf>
    <xf numFmtId="0" fontId="7" fillId="0" borderId="0" xfId="278" applyFont="1" applyFill="1" applyAlignment="1" applyProtection="1">
      <alignment horizontal="justify" vertical="top" wrapText="1"/>
      <protection hidden="1"/>
    </xf>
    <xf numFmtId="0" fontId="6" fillId="0" borderId="0" xfId="182" quotePrefix="1" applyFont="1" applyFill="1" applyAlignment="1" applyProtection="1">
      <alignment horizontal="justify" vertical="center" wrapText="1"/>
      <protection hidden="1"/>
    </xf>
    <xf numFmtId="0" fontId="7" fillId="0" borderId="0" xfId="155" applyFont="1" applyFill="1" applyBorder="1" applyAlignment="1" applyProtection="1">
      <alignment horizontal="justify" vertical="top" wrapText="1"/>
      <protection hidden="1"/>
    </xf>
    <xf numFmtId="0" fontId="6" fillId="0" borderId="0" xfId="155" quotePrefix="1" applyFont="1" applyFill="1" applyBorder="1" applyAlignment="1" applyProtection="1">
      <alignment horizontal="justify" vertical="top" wrapText="1"/>
      <protection hidden="1"/>
    </xf>
    <xf numFmtId="2" fontId="6" fillId="0" borderId="0" xfId="136" applyNumberFormat="1" applyFont="1" applyFill="1" applyAlignment="1" applyProtection="1">
      <alignment horizontal="left" vertical="top"/>
      <protection hidden="1"/>
    </xf>
    <xf numFmtId="164" fontId="6" fillId="0" borderId="0" xfId="137" applyNumberFormat="1" applyFont="1" applyFill="1" applyBorder="1" applyAlignment="1" applyProtection="1">
      <alignment horizontal="right" shrinkToFit="1"/>
      <protection hidden="1"/>
    </xf>
    <xf numFmtId="0" fontId="6" fillId="0" borderId="0" xfId="136" applyFont="1" applyFill="1" applyAlignment="1" applyProtection="1">
      <alignment wrapText="1"/>
      <protection hidden="1"/>
    </xf>
    <xf numFmtId="0" fontId="6" fillId="0" borderId="0" xfId="136" applyFont="1" applyFill="1" applyAlignment="1" applyProtection="1">
      <protection hidden="1"/>
    </xf>
    <xf numFmtId="9" fontId="6" fillId="0" borderId="0" xfId="155" applyNumberFormat="1" applyFont="1" applyFill="1" applyAlignment="1" applyProtection="1">
      <protection hidden="1"/>
    </xf>
    <xf numFmtId="0" fontId="6" fillId="0" borderId="0" xfId="155" quotePrefix="1" applyFont="1" applyFill="1" applyAlignment="1" applyProtection="1">
      <alignment wrapText="1"/>
      <protection hidden="1"/>
    </xf>
    <xf numFmtId="0" fontId="6" fillId="0" borderId="0" xfId="155" quotePrefix="1" applyFont="1" applyFill="1" applyAlignment="1" applyProtection="1">
      <protection hidden="1"/>
    </xf>
    <xf numFmtId="9" fontId="6" fillId="0" borderId="0" xfId="317" applyFont="1" applyFill="1" applyAlignment="1" applyProtection="1">
      <protection hidden="1"/>
    </xf>
    <xf numFmtId="164" fontId="6" fillId="0" borderId="0" xfId="136" applyNumberFormat="1" applyFont="1" applyFill="1" applyBorder="1" applyAlignment="1" applyProtection="1">
      <alignment horizontal="right" shrinkToFit="1"/>
      <protection hidden="1"/>
    </xf>
    <xf numFmtId="0" fontId="6" fillId="0" borderId="0" xfId="155" applyFont="1" applyFill="1" applyAlignment="1" applyProtection="1">
      <alignment shrinkToFit="1"/>
      <protection hidden="1"/>
    </xf>
    <xf numFmtId="2" fontId="6" fillId="0" borderId="0" xfId="136" applyNumberFormat="1" applyFont="1" applyFill="1" applyProtection="1">
      <protection hidden="1"/>
    </xf>
    <xf numFmtId="164" fontId="6" fillId="0" borderId="0" xfId="161" applyNumberFormat="1" applyFont="1" applyFill="1" applyAlignment="1" applyProtection="1">
      <alignment horizontal="right" shrinkToFit="1"/>
      <protection hidden="1"/>
    </xf>
    <xf numFmtId="172" fontId="14" fillId="0" borderId="0" xfId="117" applyNumberFormat="1" applyFont="1" applyFill="1" applyProtection="1">
      <protection hidden="1"/>
    </xf>
    <xf numFmtId="9" fontId="14" fillId="0" borderId="0" xfId="117" applyNumberFormat="1" applyFont="1" applyFill="1" applyProtection="1">
      <protection hidden="1"/>
    </xf>
    <xf numFmtId="9" fontId="6" fillId="0" borderId="0" xfId="117" applyNumberFormat="1" applyFont="1" applyFill="1" applyProtection="1">
      <protection hidden="1"/>
    </xf>
    <xf numFmtId="0" fontId="7" fillId="0" borderId="0" xfId="137" applyFont="1" applyFill="1" applyAlignment="1" applyProtection="1">
      <alignment horizontal="justify" vertical="top" wrapText="1"/>
      <protection hidden="1"/>
    </xf>
    <xf numFmtId="4" fontId="6" fillId="0" borderId="0" xfId="123" applyNumberFormat="1" applyFont="1" applyFill="1" applyAlignment="1" applyProtection="1">
      <alignment wrapText="1"/>
      <protection hidden="1"/>
    </xf>
    <xf numFmtId="4" fontId="6" fillId="0" borderId="0" xfId="123" applyNumberFormat="1" applyFont="1" applyFill="1" applyAlignment="1" applyProtection="1">
      <alignment horizontal="justify" vertical="top" shrinkToFit="1"/>
      <protection locked="0"/>
    </xf>
    <xf numFmtId="4" fontId="6" fillId="0" borderId="0" xfId="0" applyNumberFormat="1" applyFont="1" applyFill="1" applyAlignment="1" applyProtection="1">
      <alignment horizontal="right" vertical="top" wrapText="1"/>
      <protection hidden="1"/>
    </xf>
    <xf numFmtId="4" fontId="6" fillId="0" borderId="0" xfId="0" applyNumberFormat="1" applyFont="1" applyFill="1" applyAlignment="1" applyProtection="1">
      <alignment shrinkToFit="1"/>
      <protection locked="0"/>
    </xf>
    <xf numFmtId="4" fontId="6" fillId="0" borderId="0" xfId="155" applyNumberFormat="1" applyFont="1" applyProtection="1">
      <protection hidden="1"/>
    </xf>
    <xf numFmtId="172" fontId="6" fillId="0" borderId="0" xfId="0" applyNumberFormat="1" applyFont="1" applyFill="1" applyProtection="1">
      <protection hidden="1"/>
    </xf>
    <xf numFmtId="172" fontId="6" fillId="0" borderId="0" xfId="96" applyNumberFormat="1" applyFont="1" applyFill="1" applyProtection="1">
      <alignment horizontal="justify" vertical="top"/>
      <protection hidden="1"/>
    </xf>
    <xf numFmtId="4" fontId="6" fillId="0" borderId="0" xfId="123" applyNumberFormat="1" applyFont="1" applyFill="1" applyAlignment="1" applyProtection="1">
      <protection locked="0"/>
    </xf>
    <xf numFmtId="164" fontId="6" fillId="0" borderId="0" xfId="123" applyNumberFormat="1" applyFont="1" applyFill="1" applyBorder="1" applyAlignment="1" applyProtection="1">
      <alignment horizontal="right"/>
      <protection hidden="1"/>
    </xf>
    <xf numFmtId="0" fontId="6" fillId="0" borderId="0" xfId="0" quotePrefix="1" applyFont="1" applyFill="1" applyAlignment="1" applyProtection="1">
      <alignment horizontal="justify" vertical="top" wrapText="1"/>
      <protection hidden="1"/>
    </xf>
    <xf numFmtId="0" fontId="7" fillId="0" borderId="0" xfId="182" applyFont="1" applyFill="1" applyAlignment="1" applyProtection="1">
      <alignment horizontal="left" vertical="top"/>
      <protection hidden="1"/>
    </xf>
    <xf numFmtId="169" fontId="7" fillId="0" borderId="0" xfId="182" applyNumberFormat="1" applyFont="1" applyFill="1" applyAlignment="1" applyProtection="1">
      <alignment horizontal="left" vertical="top"/>
      <protection hidden="1"/>
    </xf>
    <xf numFmtId="0" fontId="7" fillId="0" borderId="0" xfId="182" applyFont="1" applyFill="1" applyAlignment="1" applyProtection="1">
      <alignment horizontal="justify" vertical="top"/>
      <protection hidden="1"/>
    </xf>
    <xf numFmtId="4" fontId="6" fillId="0" borderId="0" xfId="182" applyNumberFormat="1" applyFont="1" applyFill="1" applyAlignment="1" applyProtection="1">
      <alignment horizontal="justify" vertical="top" wrapText="1"/>
      <protection hidden="1"/>
    </xf>
    <xf numFmtId="4" fontId="6" fillId="0" borderId="0" xfId="182" applyNumberFormat="1" applyFont="1" applyFill="1" applyAlignment="1" applyProtection="1">
      <alignment horizontal="right" shrinkToFit="1"/>
      <protection locked="0"/>
    </xf>
    <xf numFmtId="166" fontId="6" fillId="0" borderId="0" xfId="182" applyNumberFormat="1" applyFont="1" applyFill="1" applyBorder="1" applyAlignment="1" applyProtection="1">
      <alignment horizontal="right" vertical="top"/>
      <protection hidden="1"/>
    </xf>
    <xf numFmtId="2" fontId="14" fillId="0" borderId="7" xfId="182" applyNumberFormat="1" applyFont="1" applyFill="1" applyBorder="1" applyAlignment="1" applyProtection="1">
      <alignment horizontal="right" vertical="top" wrapText="1" shrinkToFit="1"/>
      <protection locked="0"/>
    </xf>
    <xf numFmtId="0" fontId="6" fillId="0" borderId="0" xfId="0" applyFont="1" applyFill="1" applyAlignment="1" applyProtection="1">
      <alignment horizontal="left"/>
      <protection hidden="1"/>
    </xf>
    <xf numFmtId="4" fontId="6" fillId="0" borderId="0" xfId="0" applyNumberFormat="1" applyFont="1" applyFill="1" applyAlignment="1" applyProtection="1">
      <alignment horizontal="right"/>
      <protection locked="0"/>
    </xf>
    <xf numFmtId="164" fontId="6" fillId="0" borderId="0" xfId="0" applyNumberFormat="1" applyFont="1" applyFill="1" applyBorder="1" applyAlignment="1" applyProtection="1">
      <alignment horizontal="right"/>
      <protection hidden="1"/>
    </xf>
    <xf numFmtId="49" fontId="6" fillId="0" borderId="0" xfId="0" quotePrefix="1" applyNumberFormat="1" applyFont="1" applyFill="1" applyAlignment="1" applyProtection="1">
      <alignment horizontal="justify" vertical="top" wrapText="1"/>
      <protection hidden="1"/>
    </xf>
    <xf numFmtId="9" fontId="6" fillId="0" borderId="0" xfId="189" applyNumberFormat="1" applyFont="1" applyFill="1" applyAlignment="1" applyProtection="1">
      <alignment horizontal="right" vertical="top" wrapText="1"/>
      <protection hidden="1"/>
    </xf>
    <xf numFmtId="0" fontId="7" fillId="0" borderId="0" xfId="117" applyFont="1" applyFill="1" applyAlignment="1" applyProtection="1">
      <alignment horizontal="justify" vertical="top"/>
      <protection hidden="1"/>
    </xf>
    <xf numFmtId="0" fontId="7" fillId="0" borderId="0" xfId="117" applyFont="1" applyFill="1" applyAlignment="1" applyProtection="1">
      <alignment horizontal="right"/>
      <protection hidden="1"/>
    </xf>
    <xf numFmtId="164" fontId="7" fillId="0" borderId="0" xfId="117" applyNumberFormat="1" applyFont="1" applyFill="1" applyAlignment="1" applyProtection="1">
      <alignment horizontal="right" shrinkToFit="1"/>
      <protection hidden="1"/>
    </xf>
    <xf numFmtId="49" fontId="6" fillId="0" borderId="0" xfId="117" quotePrefix="1" applyNumberFormat="1" applyFont="1" applyFill="1" applyAlignment="1" applyProtection="1">
      <alignment horizontal="justify" vertical="top" wrapText="1"/>
      <protection hidden="1"/>
    </xf>
    <xf numFmtId="0" fontId="6" fillId="0" borderId="0" xfId="136" applyFont="1" applyFill="1" applyAlignment="1" applyProtection="1">
      <alignment horizontal="justify"/>
      <protection hidden="1"/>
    </xf>
    <xf numFmtId="172" fontId="6" fillId="0" borderId="0" xfId="136" applyNumberFormat="1" applyFont="1" applyFill="1" applyProtection="1">
      <protection hidden="1"/>
    </xf>
    <xf numFmtId="4" fontId="7" fillId="0" borderId="0" xfId="136" applyNumberFormat="1" applyFont="1" applyFill="1" applyAlignment="1" applyProtection="1">
      <alignment horizontal="justify" vertical="top" wrapText="1"/>
      <protection hidden="1"/>
    </xf>
    <xf numFmtId="4" fontId="6" fillId="0" borderId="0" xfId="117" applyNumberFormat="1" applyFont="1" applyFill="1" applyAlignment="1" applyProtection="1">
      <alignment horizontal="right" indent="1"/>
      <protection hidden="1"/>
    </xf>
    <xf numFmtId="4" fontId="6" fillId="0" borderId="0" xfId="117" applyNumberFormat="1" applyFont="1" applyFill="1" applyAlignment="1" applyProtection="1">
      <alignment horizontal="right" shrinkToFit="1"/>
      <protection hidden="1"/>
    </xf>
    <xf numFmtId="0" fontId="15" fillId="0" borderId="0" xfId="96" applyFont="1" applyBorder="1" applyAlignment="1" applyProtection="1">
      <alignment horizontal="right"/>
      <protection hidden="1"/>
    </xf>
    <xf numFmtId="169" fontId="14" fillId="0" borderId="0" xfId="96" applyNumberFormat="1" applyFont="1" applyBorder="1" applyAlignment="1" applyProtection="1">
      <alignment horizontal="right"/>
      <protection hidden="1"/>
    </xf>
    <xf numFmtId="169" fontId="14" fillId="0" borderId="9" xfId="96" applyNumberFormat="1" applyFont="1" applyBorder="1" applyAlignment="1" applyProtection="1">
      <alignment horizontal="right"/>
      <protection hidden="1"/>
    </xf>
    <xf numFmtId="169" fontId="14" fillId="0" borderId="6" xfId="137" applyNumberFormat="1" applyFont="1" applyFill="1" applyBorder="1" applyAlignment="1" applyProtection="1">
      <alignment horizontal="right"/>
      <protection hidden="1"/>
    </xf>
    <xf numFmtId="169" fontId="7" fillId="0" borderId="6" xfId="137" applyNumberFormat="1" applyFont="1" applyFill="1" applyBorder="1" applyAlignment="1" applyProtection="1">
      <alignment horizontal="right" vertical="center"/>
      <protection hidden="1"/>
    </xf>
    <xf numFmtId="169" fontId="7" fillId="0" borderId="0" xfId="137" applyNumberFormat="1" applyFont="1" applyFill="1" applyAlignment="1" applyProtection="1">
      <alignment horizontal="right" vertical="top"/>
      <protection hidden="1"/>
    </xf>
    <xf numFmtId="169" fontId="14" fillId="0" borderId="14" xfId="166" applyNumberFormat="1" applyFont="1" applyFill="1" applyBorder="1" applyAlignment="1" applyProtection="1">
      <alignment horizontal="right" vertical="center"/>
      <protection hidden="1"/>
    </xf>
    <xf numFmtId="169" fontId="6" fillId="0" borderId="0" xfId="277" applyNumberFormat="1" applyFont="1" applyFill="1" applyAlignment="1" applyProtection="1">
      <alignment horizontal="right"/>
      <protection hidden="1"/>
    </xf>
    <xf numFmtId="169" fontId="6" fillId="0" borderId="0" xfId="155" applyNumberFormat="1" applyFont="1" applyFill="1" applyAlignment="1" applyProtection="1">
      <alignment horizontal="right" vertical="top"/>
      <protection hidden="1"/>
    </xf>
    <xf numFmtId="169" fontId="7" fillId="0" borderId="6" xfId="277" applyNumberFormat="1" applyFont="1" applyFill="1" applyBorder="1" applyAlignment="1" applyProtection="1">
      <alignment horizontal="right" vertical="top"/>
      <protection hidden="1"/>
    </xf>
    <xf numFmtId="169" fontId="6" fillId="0" borderId="0" xfId="277" applyNumberFormat="1" applyFont="1" applyFill="1" applyAlignment="1" applyProtection="1">
      <alignment horizontal="right" vertical="top"/>
      <protection hidden="1"/>
    </xf>
    <xf numFmtId="169" fontId="6" fillId="0" borderId="0" xfId="136" applyNumberFormat="1" applyFont="1" applyFill="1" applyAlignment="1" applyProtection="1">
      <alignment horizontal="right" vertical="top"/>
      <protection hidden="1"/>
    </xf>
    <xf numFmtId="0" fontId="6" fillId="0" borderId="0" xfId="123" applyFont="1" applyFill="1" applyBorder="1" applyAlignment="1" applyProtection="1">
      <alignment horizontal="right" vertical="top"/>
    </xf>
    <xf numFmtId="169" fontId="7" fillId="0" borderId="6" xfId="117" applyNumberFormat="1" applyFont="1" applyFill="1" applyBorder="1" applyAlignment="1" applyProtection="1">
      <alignment horizontal="right" vertical="top" shrinkToFit="1"/>
      <protection hidden="1"/>
    </xf>
    <xf numFmtId="169" fontId="7" fillId="0" borderId="0" xfId="277" applyNumberFormat="1" applyFont="1" applyFill="1" applyAlignment="1" applyProtection="1">
      <alignment horizontal="right" vertical="top"/>
      <protection hidden="1"/>
    </xf>
    <xf numFmtId="169" fontId="56" fillId="0" borderId="0" xfId="277" applyNumberFormat="1" applyFill="1" applyAlignment="1" applyProtection="1">
      <alignment horizontal="right" vertical="top"/>
      <protection hidden="1"/>
    </xf>
    <xf numFmtId="169" fontId="56" fillId="0" borderId="0" xfId="277" applyNumberFormat="1" applyFont="1" applyFill="1" applyAlignment="1" applyProtection="1">
      <alignment horizontal="right" vertical="top"/>
      <protection hidden="1"/>
    </xf>
    <xf numFmtId="0" fontId="51" fillId="0" borderId="0" xfId="155" applyFont="1" applyBorder="1" applyAlignment="1" applyProtection="1">
      <alignment horizontal="justify" vertical="top" wrapText="1"/>
    </xf>
    <xf numFmtId="164" fontId="14" fillId="0" borderId="0" xfId="155" applyNumberFormat="1" applyFont="1" applyFill="1" applyAlignment="1" applyProtection="1">
      <alignment horizontal="left" vertical="top" wrapText="1"/>
      <protection locked="0"/>
    </xf>
    <xf numFmtId="4" fontId="6" fillId="0" borderId="0" xfId="155" applyNumberFormat="1" applyFont="1" applyFill="1" applyProtection="1">
      <protection locked="0"/>
    </xf>
    <xf numFmtId="43" fontId="7" fillId="0" borderId="0" xfId="316" applyFont="1" applyAlignment="1" applyProtection="1">
      <alignment horizontal="left"/>
      <protection hidden="1"/>
    </xf>
    <xf numFmtId="43" fontId="14" fillId="0" borderId="0" xfId="316" applyFont="1" applyProtection="1">
      <protection hidden="1"/>
    </xf>
    <xf numFmtId="49" fontId="52" fillId="0" borderId="0" xfId="155" applyNumberFormat="1" applyFont="1" applyBorder="1" applyAlignment="1" applyProtection="1">
      <alignment horizontal="justify" vertical="top" wrapText="1"/>
      <protection hidden="1"/>
    </xf>
    <xf numFmtId="0" fontId="52" fillId="0" borderId="0" xfId="155" applyFont="1" applyAlignment="1" applyProtection="1">
      <alignment horizontal="center" wrapText="1"/>
      <protection hidden="1"/>
    </xf>
    <xf numFmtId="4" fontId="6" fillId="0" borderId="0" xfId="136" applyNumberFormat="1" applyFont="1" applyFill="1" applyBorder="1" applyAlignment="1" applyProtection="1">
      <protection hidden="1"/>
    </xf>
    <xf numFmtId="164" fontId="6" fillId="0" borderId="0" xfId="277" applyNumberFormat="1" applyFont="1" applyFill="1" applyBorder="1" applyAlignment="1" applyProtection="1">
      <alignment shrinkToFit="1"/>
    </xf>
    <xf numFmtId="0" fontId="52" fillId="0" borderId="0" xfId="155" applyNumberFormat="1" applyFont="1" applyBorder="1" applyAlignment="1" applyProtection="1">
      <alignment horizontal="justify" vertical="top" wrapText="1"/>
      <protection hidden="1"/>
    </xf>
    <xf numFmtId="0" fontId="80" fillId="0" borderId="0" xfId="155" applyFont="1" applyBorder="1" applyAlignment="1" applyProtection="1">
      <alignment vertical="top"/>
      <protection hidden="1"/>
    </xf>
    <xf numFmtId="0" fontId="6" fillId="0" borderId="0" xfId="277" applyFont="1" applyFill="1" applyBorder="1" applyAlignment="1" applyProtection="1">
      <protection hidden="1"/>
    </xf>
    <xf numFmtId="0" fontId="52" fillId="0" borderId="0" xfId="0" applyFont="1" applyBorder="1" applyAlignment="1" applyProtection="1">
      <alignment horizontal="left" vertical="center" wrapText="1"/>
      <protection locked="0"/>
    </xf>
    <xf numFmtId="0" fontId="52" fillId="0" borderId="0" xfId="0" applyFont="1" applyBorder="1" applyAlignment="1" applyProtection="1">
      <alignment horizontal="center" vertical="center"/>
      <protection locked="0"/>
    </xf>
    <xf numFmtId="3" fontId="52" fillId="0" borderId="0" xfId="0" applyNumberFormat="1" applyFont="1" applyBorder="1" applyAlignment="1" applyProtection="1">
      <alignment horizontal="center" vertical="center" wrapText="1"/>
      <protection locked="0"/>
    </xf>
    <xf numFmtId="4" fontId="52" fillId="0" borderId="0" xfId="0" applyNumberFormat="1" applyFont="1" applyBorder="1" applyAlignment="1" applyProtection="1">
      <alignment horizontal="right"/>
      <protection locked="0"/>
    </xf>
    <xf numFmtId="4" fontId="6" fillId="0" borderId="0" xfId="0" applyNumberFormat="1" applyFont="1" applyBorder="1" applyAlignment="1" applyProtection="1">
      <alignment horizontal="right" vertical="center"/>
      <protection locked="0"/>
    </xf>
    <xf numFmtId="1" fontId="52" fillId="0" borderId="0" xfId="0" applyNumberFormat="1" applyFont="1" applyBorder="1" applyAlignment="1" applyProtection="1">
      <alignment horizontal="center" vertical="center"/>
      <protection locked="0"/>
    </xf>
    <xf numFmtId="4" fontId="6" fillId="0" borderId="0" xfId="155" applyNumberFormat="1" applyFont="1" applyAlignment="1" applyProtection="1">
      <protection hidden="1"/>
    </xf>
    <xf numFmtId="0" fontId="6" fillId="0" borderId="0" xfId="155" applyFont="1" applyFill="1" applyBorder="1" applyAlignment="1" applyProtection="1">
      <alignment vertical="top" wrapText="1"/>
      <protection hidden="1"/>
    </xf>
    <xf numFmtId="0" fontId="6" fillId="0" borderId="0" xfId="152" applyFont="1" applyFill="1" applyBorder="1" applyAlignment="1" applyProtection="1">
      <alignment vertical="top" wrapText="1"/>
      <protection hidden="1"/>
    </xf>
    <xf numFmtId="0" fontId="52" fillId="0" borderId="0" xfId="0" applyNumberFormat="1" applyFont="1" applyAlignment="1">
      <alignment horizontal="left" vertical="top" wrapText="1"/>
    </xf>
    <xf numFmtId="0" fontId="6" fillId="0" borderId="0" xfId="123" applyFont="1" applyFill="1" applyAlignment="1" applyProtection="1">
      <alignment horizontal="justify" vertical="top" wrapText="1"/>
    </xf>
    <xf numFmtId="0" fontId="6" fillId="0" borderId="0" xfId="136" applyFont="1" applyFill="1" applyAlignment="1" applyProtection="1">
      <alignment horizontal="justify" vertical="top" wrapText="1"/>
      <protection hidden="1"/>
    </xf>
    <xf numFmtId="0" fontId="6" fillId="0" borderId="0" xfId="155" applyFont="1" applyFill="1" applyAlignment="1" applyProtection="1">
      <alignment horizontal="justify" vertical="top" wrapText="1"/>
      <protection hidden="1"/>
    </xf>
    <xf numFmtId="2" fontId="6" fillId="0" borderId="0" xfId="155" applyNumberFormat="1" applyFont="1" applyFill="1" applyAlignment="1" applyProtection="1">
      <alignment horizontal="left" vertical="top"/>
      <protection hidden="1"/>
    </xf>
    <xf numFmtId="0" fontId="6" fillId="0" borderId="0" xfId="136" applyFont="1" applyFill="1" applyProtection="1">
      <protection hidden="1"/>
    </xf>
    <xf numFmtId="0" fontId="14" fillId="0" borderId="7" xfId="136" applyFont="1" applyFill="1" applyBorder="1" applyAlignment="1" applyProtection="1">
      <alignment wrapText="1"/>
      <protection locked="0"/>
    </xf>
    <xf numFmtId="0" fontId="6" fillId="0" borderId="0" xfId="152" applyFont="1" applyFill="1" applyAlignment="1" applyProtection="1">
      <alignment horizontal="justify" vertical="top" wrapText="1"/>
      <protection hidden="1"/>
    </xf>
    <xf numFmtId="0" fontId="6" fillId="0" borderId="0" xfId="155" applyFont="1" applyFill="1" applyAlignment="1" applyProtection="1">
      <alignment horizontal="left" vertical="top"/>
      <protection hidden="1"/>
    </xf>
    <xf numFmtId="0" fontId="14" fillId="0" borderId="0" xfId="155" applyFont="1" applyFill="1" applyProtection="1">
      <protection hidden="1"/>
    </xf>
    <xf numFmtId="0" fontId="6" fillId="0" borderId="0" xfId="136" applyFont="1" applyFill="1" applyAlignment="1" applyProtection="1">
      <alignment horizontal="justify" wrapText="1"/>
      <protection hidden="1"/>
    </xf>
    <xf numFmtId="4" fontId="6" fillId="0" borderId="0" xfId="136" applyNumberFormat="1" applyFont="1" applyFill="1" applyAlignment="1" applyProtection="1">
      <alignment wrapText="1"/>
      <protection hidden="1"/>
    </xf>
    <xf numFmtId="0" fontId="6" fillId="0" borderId="0" xfId="155" applyFont="1" applyFill="1" applyAlignment="1" applyProtection="1">
      <alignment horizontal="left" vertical="top" shrinkToFit="1"/>
      <protection hidden="1"/>
    </xf>
    <xf numFmtId="0" fontId="14" fillId="0" borderId="7" xfId="123" applyFont="1" applyFill="1" applyBorder="1" applyAlignment="1" applyProtection="1">
      <alignment vertical="top" wrapText="1"/>
      <protection locked="0"/>
    </xf>
    <xf numFmtId="2" fontId="6" fillId="0" borderId="0" xfId="123" applyNumberFormat="1" applyFont="1" applyFill="1" applyAlignment="1" applyProtection="1">
      <alignment horizontal="left" vertical="top"/>
      <protection hidden="1"/>
    </xf>
    <xf numFmtId="169" fontId="6" fillId="0" borderId="0" xfId="123" applyNumberFormat="1" applyFont="1" applyFill="1" applyAlignment="1" applyProtection="1">
      <alignment horizontal="left" vertical="top"/>
      <protection hidden="1"/>
    </xf>
    <xf numFmtId="0" fontId="6" fillId="0" borderId="0" xfId="123" applyFont="1" applyFill="1" applyAlignment="1" applyProtection="1">
      <alignment horizontal="right"/>
      <protection hidden="1"/>
    </xf>
    <xf numFmtId="0" fontId="6" fillId="0" borderId="0" xfId="117" applyFont="1" applyFill="1" applyProtection="1">
      <protection hidden="1"/>
    </xf>
    <xf numFmtId="4" fontId="6" fillId="0" borderId="0" xfId="117" applyNumberFormat="1" applyFont="1" applyFill="1" applyProtection="1">
      <protection hidden="1"/>
    </xf>
    <xf numFmtId="169" fontId="6" fillId="0" borderId="0" xfId="123" applyNumberFormat="1" applyFont="1" applyFill="1" applyAlignment="1" applyProtection="1">
      <alignment horizontal="left" vertical="top" shrinkToFit="1"/>
      <protection hidden="1"/>
    </xf>
    <xf numFmtId="164" fontId="6" fillId="0" borderId="0" xfId="161" applyNumberFormat="1" applyFont="1" applyFill="1" applyAlignment="1" applyProtection="1">
      <alignment horizontal="right" shrinkToFit="1"/>
      <protection hidden="1"/>
    </xf>
    <xf numFmtId="4" fontId="6" fillId="0" borderId="0" xfId="137" applyNumberFormat="1" applyFont="1" applyFill="1" applyAlignment="1" applyProtection="1">
      <alignment shrinkToFit="1"/>
      <protection locked="0"/>
    </xf>
    <xf numFmtId="164" fontId="6" fillId="0" borderId="0" xfId="137" applyNumberFormat="1" applyFont="1" applyFill="1" applyAlignment="1" applyProtection="1">
      <alignment horizontal="right" shrinkToFit="1"/>
      <protection hidden="1"/>
    </xf>
    <xf numFmtId="0" fontId="6" fillId="0" borderId="0" xfId="117" applyFont="1" applyFill="1" applyAlignment="1" applyProtection="1">
      <alignment horizontal="justify" vertical="top" wrapText="1"/>
      <protection hidden="1"/>
    </xf>
    <xf numFmtId="0" fontId="6" fillId="0" borderId="0" xfId="277" applyFont="1" applyFill="1" applyAlignment="1" applyProtection="1">
      <alignment vertical="top"/>
      <protection hidden="1"/>
    </xf>
    <xf numFmtId="0" fontId="6" fillId="0" borderId="0" xfId="136" applyFont="1" applyFill="1" applyAlignment="1" applyProtection="1">
      <alignment horizontal="left" vertical="top"/>
      <protection hidden="1"/>
    </xf>
    <xf numFmtId="169" fontId="6" fillId="0" borderId="0" xfId="155" applyNumberFormat="1" applyFont="1" applyFill="1" applyAlignment="1" applyProtection="1">
      <alignment horizontal="left" vertical="top"/>
      <protection hidden="1"/>
    </xf>
    <xf numFmtId="0" fontId="6" fillId="0" borderId="0" xfId="155" applyFont="1" applyFill="1" applyProtection="1">
      <protection hidden="1"/>
    </xf>
    <xf numFmtId="0" fontId="6" fillId="0" borderId="0" xfId="137" applyFont="1" applyFill="1" applyAlignment="1" applyProtection="1">
      <alignment horizontal="right"/>
      <protection hidden="1"/>
    </xf>
    <xf numFmtId="0" fontId="6" fillId="0" borderId="0" xfId="137" applyFont="1" applyFill="1" applyAlignment="1" applyProtection="1">
      <alignment horizontal="justify" vertical="top" wrapText="1"/>
      <protection hidden="1"/>
    </xf>
    <xf numFmtId="0" fontId="6" fillId="0" borderId="0" xfId="123" applyFill="1" applyProtection="1">
      <alignment horizontal="justify" vertical="top"/>
      <protection hidden="1"/>
    </xf>
    <xf numFmtId="0" fontId="6" fillId="0" borderId="0" xfId="123" applyFill="1" applyAlignment="1" applyProtection="1">
      <alignment horizontal="left" vertical="top"/>
      <protection hidden="1"/>
    </xf>
    <xf numFmtId="169" fontId="6" fillId="0" borderId="0" xfId="277" applyNumberFormat="1" applyFont="1" applyFill="1" applyAlignment="1" applyProtection="1">
      <alignment horizontal="left" vertical="top"/>
      <protection hidden="1"/>
    </xf>
    <xf numFmtId="0" fontId="6" fillId="0" borderId="0" xfId="136" applyFont="1" applyFill="1" applyAlignment="1" applyProtection="1">
      <alignment horizontal="right"/>
      <protection hidden="1"/>
    </xf>
    <xf numFmtId="0" fontId="14" fillId="0" borderId="7" xfId="136" applyFont="1" applyFill="1" applyBorder="1" applyAlignment="1" applyProtection="1">
      <alignment horizontal="left" vertical="top" wrapText="1"/>
      <protection locked="0"/>
    </xf>
    <xf numFmtId="0" fontId="14" fillId="0" borderId="7" xfId="155" applyFont="1" applyFill="1" applyBorder="1" applyAlignment="1" applyProtection="1">
      <alignment wrapText="1"/>
      <protection locked="0"/>
    </xf>
    <xf numFmtId="4" fontId="6" fillId="0" borderId="0" xfId="155" applyNumberFormat="1" applyFont="1" applyFill="1" applyAlignment="1" applyProtection="1">
      <alignment horizontal="right" wrapText="1"/>
      <protection hidden="1"/>
    </xf>
    <xf numFmtId="4" fontId="6" fillId="0" borderId="0" xfId="155" applyNumberFormat="1" applyFont="1" applyFill="1" applyAlignment="1" applyProtection="1">
      <alignment wrapText="1"/>
      <protection hidden="1"/>
    </xf>
    <xf numFmtId="4" fontId="6" fillId="0" borderId="0" xfId="136" applyNumberFormat="1" applyFont="1" applyFill="1" applyAlignment="1" applyProtection="1">
      <alignment horizontal="right"/>
      <protection hidden="1"/>
    </xf>
    <xf numFmtId="4" fontId="6" fillId="0" borderId="0" xfId="136" applyNumberFormat="1" applyFont="1" applyFill="1" applyAlignment="1" applyProtection="1">
      <alignment horizontal="right" wrapText="1"/>
      <protection hidden="1"/>
    </xf>
    <xf numFmtId="0" fontId="14" fillId="0" borderId="7" xfId="155" applyFont="1" applyFill="1" applyBorder="1" applyAlignment="1" applyProtection="1">
      <alignment vertical="top" wrapText="1"/>
      <protection locked="0"/>
    </xf>
    <xf numFmtId="164" fontId="6" fillId="0" borderId="0" xfId="155" applyNumberFormat="1" applyFont="1" applyFill="1" applyAlignment="1" applyProtection="1">
      <alignment horizontal="right" shrinkToFit="1"/>
      <protection hidden="1"/>
    </xf>
    <xf numFmtId="169" fontId="6" fillId="0" borderId="0" xfId="117" applyNumberFormat="1" applyFont="1" applyFill="1" applyAlignment="1" applyProtection="1">
      <alignment horizontal="left" vertical="top" shrinkToFit="1"/>
      <protection hidden="1"/>
    </xf>
    <xf numFmtId="0" fontId="6" fillId="0" borderId="0" xfId="136" quotePrefix="1" applyFont="1" applyFill="1" applyAlignment="1" applyProtection="1">
      <alignment horizontal="justify" vertical="top" wrapText="1"/>
      <protection hidden="1"/>
    </xf>
    <xf numFmtId="2" fontId="6" fillId="0" borderId="0" xfId="123" applyNumberFormat="1" applyFont="1" applyFill="1" applyAlignment="1" applyProtection="1">
      <alignment horizontal="left" vertical="top"/>
      <protection hidden="1"/>
    </xf>
    <xf numFmtId="169" fontId="6" fillId="0" borderId="0" xfId="123" applyNumberFormat="1" applyFont="1" applyFill="1" applyAlignment="1" applyProtection="1">
      <alignment horizontal="left" vertical="top" shrinkToFit="1"/>
      <protection hidden="1"/>
    </xf>
    <xf numFmtId="4" fontId="6" fillId="0" borderId="0" xfId="155" applyNumberFormat="1" applyFont="1" applyFill="1" applyAlignment="1" applyProtection="1">
      <alignment horizontal="right" shrinkToFit="1"/>
      <protection locked="0"/>
    </xf>
    <xf numFmtId="4" fontId="6" fillId="0" borderId="0" xfId="117" applyNumberFormat="1" applyFont="1" applyFill="1" applyAlignment="1" applyProtection="1">
      <alignment shrinkToFit="1"/>
      <protection locked="0"/>
    </xf>
    <xf numFmtId="0" fontId="17" fillId="0" borderId="0" xfId="155" applyFont="1" applyFill="1" applyAlignment="1" applyProtection="1">
      <alignment horizontal="justify" vertical="top" wrapText="1"/>
      <protection hidden="1"/>
    </xf>
    <xf numFmtId="0" fontId="17" fillId="0" borderId="0" xfId="0" applyFont="1" applyAlignment="1">
      <alignment horizontal="justify" vertical="top" wrapText="1"/>
    </xf>
    <xf numFmtId="164" fontId="6" fillId="0" borderId="15" xfId="277" applyNumberFormat="1" applyFont="1" applyFill="1" applyBorder="1" applyAlignment="1" applyProtection="1">
      <alignment shrinkToFit="1"/>
    </xf>
    <xf numFmtId="1" fontId="52" fillId="0" borderId="0" xfId="0" applyNumberFormat="1" applyFont="1" applyBorder="1" applyAlignment="1" applyProtection="1">
      <alignment horizontal="center"/>
      <protection locked="0"/>
    </xf>
    <xf numFmtId="0" fontId="6" fillId="0" borderId="0" xfId="36" applyFont="1" applyFill="1" applyAlignment="1" applyProtection="1">
      <alignment horizontal="justify" vertical="top" wrapText="1"/>
    </xf>
    <xf numFmtId="0" fontId="6" fillId="0" borderId="0" xfId="36" applyFont="1" applyFill="1" applyAlignment="1" applyProtection="1">
      <alignment horizontal="left" vertical="center"/>
    </xf>
    <xf numFmtId="1" fontId="6" fillId="0" borderId="0" xfId="36" applyNumberFormat="1" applyFont="1" applyFill="1" applyProtection="1"/>
    <xf numFmtId="0" fontId="85" fillId="0" borderId="0" xfId="412" applyFont="1" applyFill="1" applyAlignment="1" applyProtection="1">
      <alignment horizontal="justify"/>
    </xf>
    <xf numFmtId="164" fontId="7" fillId="0" borderId="21" xfId="96" applyNumberFormat="1" applyFont="1" applyBorder="1" applyAlignment="1" applyProtection="1">
      <alignment horizontal="right" shrinkToFit="1"/>
      <protection hidden="1"/>
    </xf>
    <xf numFmtId="0" fontId="7" fillId="0" borderId="0" xfId="96" applyFont="1" applyBorder="1" applyAlignment="1" applyProtection="1">
      <alignment horizontal="left"/>
      <protection hidden="1"/>
    </xf>
    <xf numFmtId="43" fontId="6" fillId="0" borderId="0" xfId="316" applyFont="1" applyBorder="1" applyAlignment="1" applyProtection="1">
      <protection hidden="1"/>
    </xf>
    <xf numFmtId="0" fontId="6" fillId="0" borderId="0" xfId="96" applyFont="1" applyBorder="1" applyAlignment="1" applyProtection="1">
      <protection hidden="1"/>
    </xf>
    <xf numFmtId="43" fontId="56" fillId="0" borderId="0" xfId="316" applyFont="1" applyBorder="1" applyAlignment="1" applyProtection="1">
      <alignment horizontal="justify" vertical="top"/>
      <protection hidden="1"/>
    </xf>
    <xf numFmtId="164" fontId="56" fillId="0" borderId="0" xfId="96" applyNumberFormat="1" applyFont="1" applyBorder="1" applyProtection="1">
      <alignment horizontal="justify" vertical="top"/>
      <protection hidden="1"/>
    </xf>
    <xf numFmtId="0" fontId="56" fillId="0" borderId="0" xfId="96" applyFont="1" applyBorder="1" applyProtection="1">
      <alignment horizontal="justify" vertical="top"/>
      <protection hidden="1"/>
    </xf>
    <xf numFmtId="8" fontId="86" fillId="0" borderId="0" xfId="0" applyNumberFormat="1" applyFont="1" applyBorder="1" applyAlignment="1">
      <alignment horizontal="center" vertical="center" wrapText="1"/>
    </xf>
    <xf numFmtId="8" fontId="56" fillId="0" borderId="0" xfId="316" applyNumberFormat="1" applyFont="1" applyBorder="1" applyAlignment="1" applyProtection="1">
      <alignment horizontal="justify" vertical="top"/>
      <protection hidden="1"/>
    </xf>
    <xf numFmtId="43" fontId="56" fillId="0" borderId="0" xfId="316" applyFont="1" applyBorder="1" applyProtection="1">
      <protection hidden="1"/>
    </xf>
    <xf numFmtId="0" fontId="56" fillId="0" borderId="0" xfId="0" applyFont="1" applyBorder="1" applyProtection="1">
      <protection hidden="1"/>
    </xf>
    <xf numFmtId="43" fontId="8" fillId="0" borderId="0" xfId="316" applyFont="1" applyBorder="1" applyAlignment="1" applyProtection="1">
      <alignment horizontal="justify" vertical="top"/>
      <protection hidden="1"/>
    </xf>
    <xf numFmtId="2" fontId="50" fillId="0" borderId="0" xfId="123" applyNumberFormat="1" applyFont="1" applyFill="1" applyAlignment="1" applyProtection="1">
      <alignment horizontal="right" vertical="top"/>
      <protection hidden="1"/>
    </xf>
    <xf numFmtId="169" fontId="50" fillId="0" borderId="0" xfId="123" applyNumberFormat="1" applyFont="1" applyFill="1" applyAlignment="1" applyProtection="1">
      <alignment horizontal="left" vertical="top"/>
      <protection hidden="1"/>
    </xf>
    <xf numFmtId="169" fontId="50" fillId="0" borderId="0" xfId="117" applyNumberFormat="1" applyFont="1" applyFill="1" applyAlignment="1" applyProtection="1">
      <alignment horizontal="left" vertical="top"/>
      <protection hidden="1"/>
    </xf>
    <xf numFmtId="0" fontId="52" fillId="0" borderId="0" xfId="0" applyFont="1" applyFill="1" applyBorder="1" applyAlignment="1" applyProtection="1">
      <alignment horizontal="left" vertical="center" wrapText="1"/>
      <protection locked="0"/>
    </xf>
    <xf numFmtId="4" fontId="6" fillId="0" borderId="0" xfId="0" applyNumberFormat="1" applyFont="1" applyBorder="1" applyAlignment="1" applyProtection="1">
      <alignment horizontal="right"/>
      <protection locked="0"/>
    </xf>
    <xf numFmtId="0" fontId="6" fillId="0" borderId="0" xfId="160" applyFont="1" applyFill="1" applyAlignment="1" applyProtection="1">
      <alignment horizontal="justify" vertical="top" wrapText="1"/>
    </xf>
    <xf numFmtId="49" fontId="52" fillId="0" borderId="0" xfId="155" quotePrefix="1" applyNumberFormat="1" applyFont="1" applyFill="1" applyBorder="1" applyAlignment="1" applyProtection="1">
      <alignment horizontal="justify" vertical="top" wrapText="1"/>
      <protection hidden="1"/>
    </xf>
    <xf numFmtId="49" fontId="84" fillId="0" borderId="0" xfId="409" quotePrefix="1" applyNumberFormat="1" applyFont="1" applyFill="1" applyBorder="1" applyAlignment="1">
      <alignment vertical="center" wrapText="1"/>
    </xf>
    <xf numFmtId="0" fontId="52" fillId="0" borderId="0" xfId="0" quotePrefix="1" applyFont="1" applyFill="1" applyBorder="1" applyAlignment="1">
      <alignment horizontal="left" vertical="top" wrapText="1"/>
    </xf>
    <xf numFmtId="0" fontId="6" fillId="0" borderId="0" xfId="23" applyFont="1" applyFill="1" applyAlignment="1" applyProtection="1">
      <alignment horizontal="justify" vertical="top" wrapText="1"/>
      <protection hidden="1"/>
    </xf>
    <xf numFmtId="0" fontId="6" fillId="0" borderId="0" xfId="0" applyFont="1" applyFill="1" applyAlignment="1" applyProtection="1">
      <alignment horizontal="justify" vertical="center" wrapText="1"/>
      <protection hidden="1"/>
    </xf>
    <xf numFmtId="4" fontId="6" fillId="0" borderId="0" xfId="155" applyNumberFormat="1" applyFont="1" applyFill="1" applyAlignment="1" applyProtection="1">
      <alignment horizontal="right"/>
      <protection locked="0"/>
    </xf>
    <xf numFmtId="164" fontId="6" fillId="0" borderId="13" xfId="174" applyNumberFormat="1" applyFont="1" applyFill="1" applyBorder="1" applyAlignment="1" applyProtection="1">
      <alignment horizontal="right"/>
      <protection hidden="1"/>
    </xf>
    <xf numFmtId="0" fontId="6" fillId="0" borderId="0" xfId="136" applyFont="1" applyFill="1" applyAlignment="1" applyProtection="1">
      <alignment wrapText="1"/>
      <protection locked="0" hidden="1"/>
    </xf>
    <xf numFmtId="4" fontId="15" fillId="0" borderId="0" xfId="96" applyNumberFormat="1" applyFont="1" applyBorder="1" applyAlignment="1" applyProtection="1">
      <alignment horizontal="left"/>
      <protection locked="0" hidden="1"/>
    </xf>
    <xf numFmtId="4" fontId="14" fillId="0" borderId="0" xfId="96" applyNumberFormat="1" applyFont="1" applyBorder="1" applyAlignment="1" applyProtection="1">
      <alignment horizontal="right"/>
      <protection locked="0" hidden="1"/>
    </xf>
    <xf numFmtId="4" fontId="14" fillId="0" borderId="10" xfId="96" applyNumberFormat="1" applyFont="1" applyBorder="1" applyAlignment="1" applyProtection="1">
      <alignment horizontal="right"/>
      <protection locked="0" hidden="1"/>
    </xf>
    <xf numFmtId="4" fontId="6" fillId="0" borderId="6" xfId="137" applyNumberFormat="1" applyFont="1" applyFill="1" applyBorder="1" applyAlignment="1" applyProtection="1">
      <alignment horizontal="right" shrinkToFit="1"/>
      <protection locked="0"/>
    </xf>
    <xf numFmtId="4" fontId="7" fillId="0" borderId="6" xfId="137" applyNumberFormat="1" applyFont="1" applyFill="1" applyBorder="1" applyAlignment="1" applyProtection="1">
      <alignment horizontal="right" shrinkToFit="1"/>
      <protection locked="0"/>
    </xf>
    <xf numFmtId="4" fontId="7" fillId="0" borderId="0" xfId="137" applyNumberFormat="1" applyFont="1" applyFill="1" applyAlignment="1" applyProtection="1">
      <alignment horizontal="right" shrinkToFit="1"/>
      <protection locked="0"/>
    </xf>
    <xf numFmtId="4" fontId="14" fillId="0" borderId="16" xfId="163" applyNumberFormat="1" applyFont="1" applyFill="1" applyBorder="1" applyAlignment="1" applyProtection="1">
      <alignment horizontal="center" vertical="center" shrinkToFit="1"/>
      <protection locked="0"/>
    </xf>
    <xf numFmtId="0" fontId="6" fillId="0" borderId="0" xfId="155" applyFont="1" applyFill="1" applyProtection="1">
      <protection locked="0" hidden="1"/>
    </xf>
    <xf numFmtId="4" fontId="6" fillId="0" borderId="6" xfId="155" applyNumberFormat="1" applyFont="1" applyFill="1" applyBorder="1" applyAlignment="1" applyProtection="1">
      <alignment horizontal="right" shrinkToFit="1"/>
      <protection locked="0"/>
    </xf>
    <xf numFmtId="4" fontId="56" fillId="0" borderId="0" xfId="155" applyNumberFormat="1" applyFont="1" applyFill="1" applyAlignment="1" applyProtection="1">
      <alignment horizontal="right" shrinkToFit="1"/>
      <protection locked="0"/>
    </xf>
    <xf numFmtId="0" fontId="7" fillId="0" borderId="0" xfId="0" applyFont="1" applyBorder="1" applyAlignment="1" applyProtection="1">
      <alignment horizontal="left"/>
      <protection locked="0" hidden="1"/>
    </xf>
    <xf numFmtId="0" fontId="14" fillId="0" borderId="0" xfId="0" applyFont="1" applyBorder="1" applyProtection="1">
      <protection locked="0" hidden="1"/>
    </xf>
    <xf numFmtId="0" fontId="14" fillId="0" borderId="9" xfId="123" applyFont="1" applyBorder="1" applyAlignment="1" applyProtection="1">
      <alignment wrapText="1"/>
      <protection locked="0" hidden="1"/>
    </xf>
    <xf numFmtId="4" fontId="15" fillId="0" borderId="6" xfId="137" applyNumberFormat="1" applyFont="1" applyFill="1" applyBorder="1" applyAlignment="1" applyProtection="1">
      <alignment horizontal="right" wrapText="1"/>
      <protection locked="0"/>
    </xf>
    <xf numFmtId="0" fontId="14" fillId="0" borderId="6" xfId="137" applyFont="1" applyFill="1" applyBorder="1" applyAlignment="1" applyProtection="1">
      <alignment wrapText="1"/>
      <protection locked="0"/>
    </xf>
    <xf numFmtId="164" fontId="14" fillId="0" borderId="6" xfId="163" applyFont="1" applyFill="1" applyBorder="1" applyAlignment="1" applyProtection="1">
      <alignment horizontal="center" vertical="center" wrapText="1"/>
      <protection locked="0"/>
    </xf>
    <xf numFmtId="0" fontId="14" fillId="0" borderId="0" xfId="123" applyFont="1" applyFill="1" applyAlignment="1" applyProtection="1">
      <alignment wrapText="1"/>
      <protection locked="0"/>
    </xf>
    <xf numFmtId="0" fontId="14" fillId="0" borderId="0" xfId="155" applyFont="1" applyFill="1" applyAlignment="1" applyProtection="1">
      <alignment wrapText="1"/>
      <protection locked="0"/>
    </xf>
    <xf numFmtId="0" fontId="56" fillId="0" borderId="0" xfId="277" applyFont="1" applyFill="1" applyProtection="1">
      <protection locked="0" hidden="1"/>
    </xf>
    <xf numFmtId="4" fontId="6" fillId="0" borderId="6" xfId="123" applyNumberFormat="1" applyFont="1" applyFill="1" applyBorder="1" applyAlignment="1" applyProtection="1">
      <alignment horizontal="right" shrinkToFit="1"/>
      <protection locked="0"/>
    </xf>
    <xf numFmtId="4" fontId="7" fillId="0" borderId="0" xfId="123" applyNumberFormat="1" applyFont="1" applyFill="1" applyAlignment="1" applyProtection="1">
      <alignment horizontal="right" shrinkToFit="1"/>
      <protection locked="0"/>
    </xf>
    <xf numFmtId="164" fontId="14" fillId="0" borderId="16" xfId="163" applyFont="1" applyFill="1" applyBorder="1" applyAlignment="1" applyProtection="1">
      <alignment horizontal="center" vertical="center" wrapText="1"/>
      <protection locked="0"/>
    </xf>
    <xf numFmtId="0" fontId="14" fillId="0" borderId="0" xfId="123" applyFont="1" applyFill="1" applyAlignment="1" applyProtection="1">
      <alignment horizontal="justify" vertical="top" wrapText="1"/>
      <protection locked="0"/>
    </xf>
    <xf numFmtId="0" fontId="6" fillId="0" borderId="0" xfId="132" applyFont="1" applyFill="1" applyProtection="1">
      <alignment horizontal="justify" vertical="top"/>
      <protection locked="0" hidden="1"/>
    </xf>
    <xf numFmtId="4" fontId="6" fillId="0" borderId="0" xfId="123" applyNumberFormat="1" applyFill="1" applyAlignment="1" applyProtection="1">
      <alignment horizontal="right"/>
      <protection locked="0"/>
    </xf>
    <xf numFmtId="4" fontId="6" fillId="0" borderId="0" xfId="132" applyNumberFormat="1" applyFont="1" applyFill="1" applyProtection="1">
      <alignment horizontal="justify" vertical="top"/>
      <protection locked="0"/>
    </xf>
    <xf numFmtId="4" fontId="7" fillId="0" borderId="6" xfId="123" applyNumberFormat="1" applyFont="1" applyFill="1" applyBorder="1" applyAlignment="1" applyProtection="1">
      <alignment horizontal="right"/>
      <protection locked="0"/>
    </xf>
    <xf numFmtId="0" fontId="6" fillId="0" borderId="0" xfId="132" applyFont="1" applyProtection="1">
      <alignment horizontal="justify" vertical="top"/>
      <protection locked="0" hidden="1"/>
    </xf>
    <xf numFmtId="4" fontId="14" fillId="0" borderId="6" xfId="137" applyNumberFormat="1" applyFont="1" applyBorder="1" applyAlignment="1" applyProtection="1">
      <alignment horizontal="right" shrinkToFit="1"/>
      <protection locked="0"/>
    </xf>
    <xf numFmtId="4" fontId="7" fillId="0" borderId="6" xfId="137" applyNumberFormat="1" applyFont="1" applyBorder="1" applyAlignment="1" applyProtection="1">
      <alignment horizontal="right" shrinkToFit="1"/>
      <protection locked="0"/>
    </xf>
    <xf numFmtId="4" fontId="7" fillId="0" borderId="0" xfId="137" applyNumberFormat="1" applyFont="1" applyAlignment="1" applyProtection="1">
      <alignment horizontal="right" shrinkToFit="1"/>
      <protection locked="0"/>
    </xf>
    <xf numFmtId="4" fontId="14" fillId="0" borderId="16" xfId="163" applyNumberFormat="1" applyFont="1" applyBorder="1" applyAlignment="1" applyProtection="1">
      <alignment horizontal="center" vertical="center" shrinkToFit="1"/>
      <protection locked="0"/>
    </xf>
    <xf numFmtId="4" fontId="6" fillId="0" borderId="0" xfId="277" applyNumberFormat="1" applyFont="1" applyAlignment="1" applyProtection="1">
      <alignment shrinkToFit="1"/>
      <protection locked="0"/>
    </xf>
    <xf numFmtId="4" fontId="6" fillId="0" borderId="0" xfId="123" applyNumberFormat="1" applyAlignment="1" applyProtection="1">
      <alignment horizontal="right" shrinkToFit="1"/>
      <protection locked="0"/>
    </xf>
    <xf numFmtId="4" fontId="7" fillId="0" borderId="6" xfId="136" applyNumberFormat="1" applyFont="1" applyBorder="1" applyAlignment="1" applyProtection="1">
      <alignment horizontal="right" shrinkToFit="1"/>
      <protection locked="0"/>
    </xf>
    <xf numFmtId="4" fontId="56" fillId="0" borderId="0" xfId="277" applyNumberFormat="1" applyAlignment="1" applyProtection="1">
      <alignment horizontal="right" shrinkToFit="1"/>
      <protection locked="0"/>
    </xf>
    <xf numFmtId="4" fontId="15" fillId="0" borderId="0" xfId="277" applyNumberFormat="1" applyFont="1" applyAlignment="1" applyProtection="1">
      <alignment horizontal="left" wrapText="1"/>
      <protection locked="0"/>
    </xf>
    <xf numFmtId="4" fontId="15" fillId="0" borderId="5" xfId="277" applyNumberFormat="1" applyFont="1" applyBorder="1" applyAlignment="1" applyProtection="1">
      <alignment horizontal="left" vertical="top" wrapText="1"/>
      <protection locked="0"/>
    </xf>
    <xf numFmtId="0" fontId="14" fillId="0" borderId="0" xfId="277" applyFont="1" applyAlignment="1" applyProtection="1">
      <alignment horizontal="left" vertical="top" wrapText="1"/>
      <protection locked="0"/>
    </xf>
    <xf numFmtId="164" fontId="14" fillId="0" borderId="16" xfId="163" applyFont="1" applyBorder="1" applyAlignment="1" applyProtection="1">
      <alignment horizontal="center" vertical="center" wrapText="1"/>
      <protection locked="0"/>
    </xf>
    <xf numFmtId="0" fontId="14" fillId="0" borderId="0" xfId="277" applyFont="1" applyAlignment="1" applyProtection="1">
      <alignment wrapText="1"/>
      <protection locked="0"/>
    </xf>
    <xf numFmtId="0" fontId="14" fillId="0" borderId="0" xfId="136" applyFont="1" applyBorder="1" applyAlignment="1" applyProtection="1">
      <alignment horizontal="left" vertical="top" wrapText="1"/>
      <protection locked="0"/>
    </xf>
    <xf numFmtId="4" fontId="14" fillId="0" borderId="6" xfId="137" applyNumberFormat="1" applyFont="1" applyFill="1" applyBorder="1" applyAlignment="1" applyProtection="1">
      <alignment horizontal="right" shrinkToFit="1"/>
      <protection locked="0"/>
    </xf>
    <xf numFmtId="4" fontId="52" fillId="0" borderId="0" xfId="155" applyNumberFormat="1" applyFont="1" applyProtection="1">
      <protection locked="0" hidden="1"/>
    </xf>
    <xf numFmtId="4" fontId="52" fillId="0" borderId="0" xfId="155" applyNumberFormat="1" applyFont="1" applyAlignment="1" applyProtection="1">
      <protection locked="0" hidden="1"/>
    </xf>
    <xf numFmtId="4" fontId="84" fillId="0" borderId="0" xfId="155" applyNumberFormat="1" applyFont="1" applyAlignment="1" applyProtection="1">
      <protection locked="0" hidden="1"/>
    </xf>
    <xf numFmtId="4" fontId="7" fillId="0" borderId="6" xfId="155" applyNumberFormat="1" applyFont="1" applyFill="1" applyBorder="1" applyAlignment="1" applyProtection="1">
      <alignment shrinkToFit="1"/>
      <protection locked="0"/>
    </xf>
    <xf numFmtId="4" fontId="56" fillId="0" borderId="0" xfId="277" applyNumberFormat="1" applyFont="1" applyFill="1" applyAlignment="1" applyProtection="1">
      <alignment horizontal="right" shrinkToFit="1"/>
      <protection locked="0"/>
    </xf>
    <xf numFmtId="0" fontId="7" fillId="0" borderId="7" xfId="0" applyFont="1" applyBorder="1" applyAlignment="1" applyProtection="1">
      <alignment horizontal="left" vertical="top"/>
      <protection locked="0" hidden="1"/>
    </xf>
    <xf numFmtId="0" fontId="14" fillId="0" borderId="7" xfId="0" applyFont="1" applyBorder="1" applyAlignment="1" applyProtection="1">
      <alignment vertical="top"/>
      <protection locked="0" hidden="1"/>
    </xf>
    <xf numFmtId="0" fontId="14" fillId="0" borderId="12" xfId="123" applyFont="1" applyBorder="1" applyAlignment="1" applyProtection="1">
      <alignment vertical="top" wrapText="1"/>
      <protection locked="0" hidden="1"/>
    </xf>
    <xf numFmtId="4" fontId="15" fillId="0" borderId="7" xfId="277" applyNumberFormat="1" applyFont="1" applyFill="1" applyBorder="1" applyAlignment="1" applyProtection="1">
      <alignment horizontal="left" vertical="top" wrapText="1"/>
      <protection locked="0"/>
    </xf>
    <xf numFmtId="4" fontId="15" fillId="0" borderId="16" xfId="277" applyNumberFormat="1" applyFont="1" applyFill="1" applyBorder="1" applyAlignment="1" applyProtection="1">
      <alignment horizontal="left" vertical="top" wrapText="1"/>
      <protection locked="0"/>
    </xf>
    <xf numFmtId="164" fontId="14" fillId="0" borderId="16" xfId="163" applyFont="1" applyFill="1" applyBorder="1" applyAlignment="1" applyProtection="1">
      <alignment horizontal="center" vertical="top" wrapText="1"/>
      <protection locked="0"/>
    </xf>
    <xf numFmtId="0" fontId="14" fillId="0" borderId="7" xfId="277" applyFont="1" applyFill="1" applyBorder="1" applyAlignment="1" applyProtection="1">
      <alignment vertical="top" wrapText="1"/>
      <protection locked="0"/>
    </xf>
    <xf numFmtId="4" fontId="7" fillId="0" borderId="6" xfId="155" applyNumberFormat="1" applyFont="1" applyFill="1" applyBorder="1" applyAlignment="1" applyProtection="1">
      <alignment horizontal="right" vertical="center" shrinkToFit="1"/>
      <protection locked="0"/>
    </xf>
    <xf numFmtId="4" fontId="7" fillId="0" borderId="0" xfId="155" applyNumberFormat="1" applyFont="1" applyFill="1" applyAlignment="1" applyProtection="1">
      <alignment horizontal="right" shrinkToFit="1"/>
      <protection locked="0"/>
    </xf>
    <xf numFmtId="4" fontId="6" fillId="0" borderId="6" xfId="117" applyNumberFormat="1" applyFont="1" applyFill="1" applyBorder="1" applyAlignment="1" applyProtection="1">
      <alignment horizontal="right" shrinkToFit="1"/>
      <protection locked="0"/>
    </xf>
    <xf numFmtId="4" fontId="15" fillId="0" borderId="15" xfId="155" applyNumberFormat="1" applyFont="1" applyFill="1" applyBorder="1" applyAlignment="1" applyProtection="1">
      <alignment horizontal="right" wrapText="1"/>
      <protection locked="0"/>
    </xf>
    <xf numFmtId="0" fontId="15" fillId="0" borderId="5" xfId="155" applyFont="1" applyFill="1" applyBorder="1" applyAlignment="1" applyProtection="1">
      <alignment vertical="center" wrapText="1"/>
      <protection locked="0"/>
    </xf>
    <xf numFmtId="4" fontId="15" fillId="0" borderId="0" xfId="155" applyNumberFormat="1" applyFont="1" applyFill="1" applyAlignment="1" applyProtection="1">
      <alignment horizontal="right" wrapText="1"/>
      <protection locked="0"/>
    </xf>
    <xf numFmtId="4" fontId="6" fillId="0" borderId="6" xfId="136" applyNumberFormat="1" applyFont="1" applyFill="1" applyBorder="1" applyAlignment="1" applyProtection="1">
      <alignment horizontal="right" shrinkToFit="1"/>
      <protection locked="0"/>
    </xf>
    <xf numFmtId="4" fontId="15" fillId="0" borderId="0" xfId="277" applyNumberFormat="1" applyFont="1" applyFill="1" applyAlignment="1" applyProtection="1">
      <alignment horizontal="left" wrapText="1"/>
      <protection locked="0"/>
    </xf>
    <xf numFmtId="4" fontId="15" fillId="0" borderId="5" xfId="277" applyNumberFormat="1" applyFont="1" applyFill="1" applyBorder="1" applyAlignment="1" applyProtection="1">
      <alignment horizontal="left" vertical="top" wrapText="1"/>
      <protection locked="0"/>
    </xf>
    <xf numFmtId="0" fontId="14" fillId="0" borderId="0" xfId="277" applyFont="1" applyFill="1" applyAlignment="1" applyProtection="1">
      <alignment wrapText="1"/>
      <protection locked="0"/>
    </xf>
    <xf numFmtId="0" fontId="6" fillId="0" borderId="0" xfId="189" applyFont="1" applyFill="1" applyProtection="1">
      <alignment horizontal="justify" vertical="top" wrapText="1"/>
      <protection locked="0" hidden="1"/>
    </xf>
    <xf numFmtId="4" fontId="6" fillId="0" borderId="6" xfId="189" applyNumberFormat="1" applyFont="1" applyFill="1" applyBorder="1" applyAlignment="1" applyProtection="1">
      <alignment horizontal="right" shrinkToFit="1"/>
      <protection locked="0"/>
    </xf>
    <xf numFmtId="4" fontId="7" fillId="0" borderId="6" xfId="189" applyNumberFormat="1" applyFont="1" applyFill="1" applyBorder="1" applyAlignment="1" applyProtection="1">
      <alignment horizontal="right" shrinkToFit="1"/>
      <protection locked="0"/>
    </xf>
    <xf numFmtId="4" fontId="7" fillId="0" borderId="0" xfId="189" applyNumberFormat="1" applyFont="1" applyFill="1" applyAlignment="1" applyProtection="1">
      <alignment horizontal="right" shrinkToFit="1"/>
      <protection locked="0"/>
    </xf>
    <xf numFmtId="4" fontId="6" fillId="0" borderId="0" xfId="189" applyNumberFormat="1" applyFont="1" applyFill="1" applyAlignment="1" applyProtection="1">
      <alignment horizontal="right" shrinkToFit="1"/>
      <protection locked="0"/>
    </xf>
    <xf numFmtId="4" fontId="15" fillId="0" borderId="0" xfId="189" applyNumberFormat="1" applyFont="1" applyFill="1" applyAlignment="1" applyProtection="1">
      <alignment horizontal="right" wrapText="1"/>
      <protection locked="0"/>
    </xf>
    <xf numFmtId="0" fontId="14" fillId="0" borderId="5" xfId="189" applyFont="1" applyFill="1" applyBorder="1" applyAlignment="1" applyProtection="1">
      <alignment vertical="center" wrapText="1"/>
      <protection locked="0"/>
    </xf>
    <xf numFmtId="0" fontId="14" fillId="0" borderId="0" xfId="189" applyFont="1" applyFill="1" applyAlignment="1" applyProtection="1">
      <alignment wrapText="1"/>
      <protection locked="0"/>
    </xf>
    <xf numFmtId="0" fontId="14" fillId="0" borderId="0" xfId="189" applyFont="1" applyFill="1" applyAlignment="1" applyProtection="1">
      <alignment horizontal="justify" vertical="top" wrapText="1"/>
      <protection locked="0"/>
    </xf>
    <xf numFmtId="0" fontId="6" fillId="0" borderId="0" xfId="189" applyFont="1" applyFill="1" applyAlignment="1" applyProtection="1">
      <alignment horizontal="justify" vertical="top"/>
      <protection locked="0" hidden="1"/>
    </xf>
    <xf numFmtId="4" fontId="7" fillId="0" borderId="6" xfId="189" applyNumberFormat="1" applyFont="1" applyFill="1" applyBorder="1" applyAlignment="1" applyProtection="1">
      <alignment horizontal="right" vertical="center" shrinkToFit="1"/>
      <protection locked="0"/>
    </xf>
    <xf numFmtId="4" fontId="7" fillId="0" borderId="6" xfId="117" applyNumberFormat="1" applyFont="1" applyFill="1" applyBorder="1" applyAlignment="1" applyProtection="1">
      <alignment horizontal="right" shrinkToFit="1"/>
      <protection locked="0"/>
    </xf>
    <xf numFmtId="0" fontId="14" fillId="0" borderId="17" xfId="189" applyFont="1" applyFill="1" applyBorder="1" applyAlignment="1" applyProtection="1">
      <alignment horizontal="justify" vertical="top" wrapText="1"/>
      <protection locked="0"/>
    </xf>
    <xf numFmtId="0" fontId="15" fillId="0" borderId="7" xfId="117" applyFont="1" applyFill="1" applyBorder="1" applyAlignment="1" applyProtection="1">
      <alignment wrapText="1"/>
      <protection locked="0"/>
    </xf>
    <xf numFmtId="0" fontId="6" fillId="0" borderId="0" xfId="123" applyFont="1" applyFill="1" applyProtection="1">
      <alignment horizontal="justify" vertical="top"/>
      <protection locked="0" hidden="1"/>
    </xf>
    <xf numFmtId="4" fontId="7" fillId="0" borderId="6" xfId="123" applyNumberFormat="1" applyFont="1" applyFill="1" applyBorder="1" applyAlignment="1" applyProtection="1">
      <alignment horizontal="right" vertical="top" shrinkToFit="1"/>
      <protection locked="0"/>
    </xf>
    <xf numFmtId="4" fontId="6" fillId="0" borderId="6" xfId="117" applyNumberFormat="1" applyFont="1" applyFill="1" applyBorder="1" applyAlignment="1" applyProtection="1">
      <alignment horizontal="right" vertical="top" shrinkToFit="1"/>
      <protection locked="0"/>
    </xf>
    <xf numFmtId="0" fontId="14" fillId="0" borderId="5" xfId="123" applyFont="1" applyFill="1" applyBorder="1" applyAlignment="1" applyProtection="1">
      <alignment vertical="top" wrapText="1"/>
      <protection locked="0"/>
    </xf>
    <xf numFmtId="6" fontId="14" fillId="0" borderId="0" xfId="117" applyNumberFormat="1" applyFont="1" applyFill="1" applyAlignment="1" applyProtection="1">
      <alignment wrapText="1"/>
      <protection locked="0"/>
    </xf>
    <xf numFmtId="0" fontId="6" fillId="0" borderId="0" xfId="96" applyFont="1" applyFill="1" applyProtection="1">
      <alignment horizontal="justify" vertical="top"/>
      <protection locked="0" hidden="1"/>
    </xf>
    <xf numFmtId="4" fontId="6" fillId="0" borderId="6" xfId="0" applyNumberFormat="1" applyFont="1" applyFill="1" applyBorder="1" applyAlignment="1" applyProtection="1">
      <alignment horizontal="right" shrinkToFit="1"/>
      <protection locked="0"/>
    </xf>
    <xf numFmtId="4" fontId="7" fillId="0" borderId="6" xfId="0" applyNumberFormat="1" applyFont="1" applyFill="1" applyBorder="1" applyAlignment="1" applyProtection="1">
      <alignment horizontal="right" vertical="center" shrinkToFit="1"/>
      <protection locked="0"/>
    </xf>
    <xf numFmtId="4" fontId="7" fillId="0" borderId="0" xfId="0" applyNumberFormat="1" applyFont="1" applyFill="1" applyAlignment="1" applyProtection="1">
      <alignment horizontal="right" shrinkToFit="1"/>
      <protection locked="0"/>
    </xf>
    <xf numFmtId="0" fontId="6" fillId="0" borderId="0" xfId="0" applyFont="1" applyFill="1" applyProtection="1">
      <protection locked="0" hidden="1"/>
    </xf>
    <xf numFmtId="4" fontId="6" fillId="0" borderId="6" xfId="96" applyNumberFormat="1" applyFont="1" applyFill="1" applyBorder="1" applyAlignment="1" applyProtection="1">
      <alignment horizontal="right" shrinkToFit="1"/>
      <protection locked="0"/>
    </xf>
    <xf numFmtId="4" fontId="15" fillId="0" borderId="15" xfId="0" applyNumberFormat="1" applyFont="1" applyFill="1" applyBorder="1" applyAlignment="1" applyProtection="1">
      <alignment horizontal="right" wrapText="1"/>
      <protection locked="0"/>
    </xf>
    <xf numFmtId="0" fontId="14" fillId="0" borderId="5" xfId="0" applyFont="1" applyFill="1" applyBorder="1" applyAlignment="1" applyProtection="1">
      <alignment vertical="center" wrapText="1"/>
      <protection locked="0"/>
    </xf>
    <xf numFmtId="0" fontId="14" fillId="0" borderId="0" xfId="0" applyFont="1" applyFill="1" applyAlignment="1" applyProtection="1">
      <alignment wrapText="1"/>
      <protection locked="0"/>
    </xf>
    <xf numFmtId="0" fontId="6" fillId="0" borderId="7" xfId="0" applyFont="1" applyFill="1" applyBorder="1" applyProtection="1">
      <protection locked="0" hidden="1"/>
    </xf>
    <xf numFmtId="0" fontId="6" fillId="0" borderId="0" xfId="96" applyFont="1" applyFill="1" applyAlignment="1" applyProtection="1">
      <alignment vertical="top"/>
      <protection locked="0" hidden="1"/>
    </xf>
    <xf numFmtId="4" fontId="7" fillId="0" borderId="6" xfId="0" applyNumberFormat="1" applyFont="1" applyFill="1" applyBorder="1" applyAlignment="1" applyProtection="1">
      <alignment horizontal="right" shrinkToFit="1"/>
      <protection locked="0"/>
    </xf>
    <xf numFmtId="0" fontId="14" fillId="0" borderId="7" xfId="96" applyFont="1" applyFill="1" applyBorder="1" applyAlignment="1" applyProtection="1">
      <alignment vertical="top" wrapText="1"/>
      <protection locked="0"/>
    </xf>
    <xf numFmtId="0" fontId="14" fillId="0" borderId="0" xfId="96" applyFont="1" applyFill="1" applyAlignment="1" applyProtection="1">
      <alignment vertical="top" wrapText="1"/>
      <protection locked="0"/>
    </xf>
    <xf numFmtId="0" fontId="14" fillId="0" borderId="0" xfId="123" applyFont="1" applyFill="1" applyProtection="1">
      <alignment horizontal="justify" vertical="top"/>
      <protection locked="0" hidden="1"/>
    </xf>
    <xf numFmtId="4" fontId="6" fillId="0" borderId="16" xfId="163" applyNumberFormat="1" applyFont="1" applyFill="1" applyBorder="1" applyAlignment="1" applyProtection="1">
      <alignment horizontal="center" vertical="center" shrinkToFit="1"/>
      <protection locked="0"/>
    </xf>
    <xf numFmtId="4" fontId="6" fillId="0" borderId="6" xfId="123" applyNumberFormat="1" applyFont="1" applyFill="1" applyBorder="1" applyAlignment="1" applyProtection="1">
      <alignment shrinkToFit="1"/>
      <protection locked="0"/>
    </xf>
    <xf numFmtId="0" fontId="14" fillId="0" borderId="5" xfId="155" applyFont="1" applyFill="1" applyBorder="1" applyAlignment="1" applyProtection="1">
      <alignment vertical="center" wrapText="1"/>
      <protection locked="0"/>
    </xf>
    <xf numFmtId="0" fontId="14" fillId="0" borderId="7" xfId="96" applyFont="1" applyFill="1" applyBorder="1" applyAlignment="1" applyProtection="1">
      <alignment horizontal="left" vertical="top" wrapText="1"/>
      <protection locked="0"/>
    </xf>
    <xf numFmtId="0" fontId="7" fillId="0" borderId="0" xfId="96" applyFont="1" applyFill="1" applyAlignment="1" applyProtection="1">
      <alignment horizontal="left"/>
      <protection hidden="1"/>
    </xf>
    <xf numFmtId="0" fontId="14" fillId="0" borderId="0" xfId="0" applyFont="1" applyFill="1" applyProtection="1">
      <protection hidden="1"/>
    </xf>
    <xf numFmtId="0" fontId="6" fillId="0" borderId="0" xfId="182" applyFont="1" applyFill="1" applyAlignment="1" applyProtection="1">
      <alignment horizontal="left" vertical="top" wrapText="1"/>
      <protection hidden="1"/>
    </xf>
    <xf numFmtId="0" fontId="70" fillId="0" borderId="0" xfId="123" applyFont="1" applyAlignment="1" applyProtection="1">
      <alignment horizontal="right" vertical="top"/>
      <protection hidden="1"/>
    </xf>
    <xf numFmtId="0" fontId="70" fillId="0" borderId="0" xfId="123" quotePrefix="1" applyFont="1" applyAlignment="1" applyProtection="1">
      <alignment horizontal="right" vertical="top"/>
      <protection hidden="1"/>
    </xf>
    <xf numFmtId="0" fontId="71" fillId="0" borderId="0" xfId="123" applyFont="1" applyAlignment="1" applyProtection="1">
      <alignment horizontal="justify" vertical="center"/>
      <protection hidden="1"/>
    </xf>
  </cellXfs>
  <cellStyles count="413">
    <cellStyle name="40% - Naglasak1" xfId="1"/>
    <cellStyle name="Bad 2" xfId="180"/>
    <cellStyle name="Bilješka" xfId="2"/>
    <cellStyle name="Bilješka 2" xfId="208"/>
    <cellStyle name="ColStyle4" xfId="301"/>
    <cellStyle name="Comma" xfId="316" builtinId="3"/>
    <cellStyle name="Comma 10" xfId="318"/>
    <cellStyle name="Comma 11" xfId="405"/>
    <cellStyle name="Comma 2" xfId="3"/>
    <cellStyle name="Comma 2 2" xfId="4"/>
    <cellStyle name="Comma 2 2 2" xfId="5"/>
    <cellStyle name="Comma 2 2 2 2" xfId="126"/>
    <cellStyle name="Comma 2 2 2 2 2" xfId="269"/>
    <cellStyle name="Comma 2 2 2 2 3" xfId="358"/>
    <cellStyle name="Comma 2 2 2 3" xfId="209"/>
    <cellStyle name="Comma 2 2 2 4" xfId="321"/>
    <cellStyle name="Comma 2 2 3" xfId="6"/>
    <cellStyle name="Comma 2 2 3 2" xfId="210"/>
    <cellStyle name="Comma 2 2 4" xfId="7"/>
    <cellStyle name="Comma 2 2 4 2" xfId="322"/>
    <cellStyle name="Comma 2 2 5" xfId="124"/>
    <cellStyle name="Comma 2 2 5 2" xfId="165"/>
    <cellStyle name="Comma 2 2 5 2 2" xfId="173"/>
    <cellStyle name="Comma 2 2 5 2 2 2" xfId="375"/>
    <cellStyle name="Comma 2 2 5 2 2 3" xfId="383"/>
    <cellStyle name="Comma 2 2 5 2 3" xfId="373"/>
    <cellStyle name="Comma 2 2 5 3" xfId="357"/>
    <cellStyle name="Comma 2 2 6" xfId="139"/>
    <cellStyle name="Comma 2 2 6 2" xfId="158"/>
    <cellStyle name="Comma 2 2 6 2 2" xfId="370"/>
    <cellStyle name="Comma 2 2 6 3" xfId="365"/>
    <cellStyle name="Comma 2 2 7" xfId="149"/>
    <cellStyle name="Comma 2 2 7 2" xfId="368"/>
    <cellStyle name="Comma 2 2 8" xfId="320"/>
    <cellStyle name="Comma 2 3" xfId="8"/>
    <cellStyle name="Comma 2 3 2" xfId="127"/>
    <cellStyle name="Comma 2 3 2 2" xfId="270"/>
    <cellStyle name="Comma 2 3 2 3" xfId="359"/>
    <cellStyle name="Comma 2 3 3" xfId="211"/>
    <cellStyle name="Comma 2 3 4" xfId="323"/>
    <cellStyle name="Comma 2 4" xfId="9"/>
    <cellStyle name="Comma 2 4 2" xfId="212"/>
    <cellStyle name="Comma 2 4 3" xfId="324"/>
    <cellStyle name="Comma 2 5" xfId="10"/>
    <cellStyle name="Comma 2 5 2" xfId="213"/>
    <cellStyle name="Comma 2 5 3" xfId="325"/>
    <cellStyle name="Comma 2 6" xfId="128"/>
    <cellStyle name="Comma 2 6 2" xfId="271"/>
    <cellStyle name="Comma 2 6 3" xfId="360"/>
    <cellStyle name="Comma 2 7" xfId="134"/>
    <cellStyle name="Comma 2 7 2" xfId="176"/>
    <cellStyle name="Comma 2 7 2 2" xfId="377"/>
    <cellStyle name="Comma 2 7 2 3" xfId="385"/>
    <cellStyle name="Comma 2 7 3" xfId="364"/>
    <cellStyle name="Comma 2 8" xfId="319"/>
    <cellStyle name="Comma 3" xfId="11"/>
    <cellStyle name="Comma 3 2" xfId="12"/>
    <cellStyle name="Comma 3 2 2" xfId="214"/>
    <cellStyle name="Comma 3 3" xfId="13"/>
    <cellStyle name="Comma 3 3 2" xfId="215"/>
    <cellStyle name="Comma 3 3 3" xfId="327"/>
    <cellStyle name="Comma 3 4" xfId="14"/>
    <cellStyle name="Comma 3 4 2" xfId="216"/>
    <cellStyle name="Comma 3 4 3" xfId="328"/>
    <cellStyle name="Comma 3 5" xfId="129"/>
    <cellStyle name="Comma 3 5 2" xfId="272"/>
    <cellStyle name="Comma 3 5 3" xfId="361"/>
    <cellStyle name="Comma 3 6" xfId="169"/>
    <cellStyle name="Comma 3 6 2" xfId="374"/>
    <cellStyle name="Comma 3 7" xfId="326"/>
    <cellStyle name="Comma 4" xfId="15"/>
    <cellStyle name="Comma 4 2" xfId="16"/>
    <cellStyle name="Comma 4 2 2" xfId="217"/>
    <cellStyle name="Comma 4 2 3" xfId="330"/>
    <cellStyle name="Comma 4 3" xfId="17"/>
    <cellStyle name="Comma 4 3 2" xfId="218"/>
    <cellStyle name="Comma 4 3 2 2" xfId="380"/>
    <cellStyle name="Comma 4 3 3" xfId="331"/>
    <cellStyle name="Comma 4 4" xfId="130"/>
    <cellStyle name="Comma 4 4 2" xfId="273"/>
    <cellStyle name="Comma 4 4 3" xfId="362"/>
    <cellStyle name="Comma 4 5" xfId="140"/>
    <cellStyle name="Comma 4 5 2" xfId="175"/>
    <cellStyle name="Comma 4 5 2 2" xfId="376"/>
    <cellStyle name="Comma 4 5 2 3" xfId="384"/>
    <cellStyle name="Comma 4 5 3" xfId="275"/>
    <cellStyle name="Comma 4 5 3 2" xfId="379"/>
    <cellStyle name="Comma 4 5 4" xfId="366"/>
    <cellStyle name="Comma 4 6" xfId="163"/>
    <cellStyle name="Comma 4 6 2" xfId="371"/>
    <cellStyle name="Comma 4 7" xfId="329"/>
    <cellStyle name="Comma 5" xfId="18"/>
    <cellStyle name="Comma 5 2" xfId="164"/>
    <cellStyle name="Comma 5 2 2" xfId="372"/>
    <cellStyle name="Comma 5 3" xfId="332"/>
    <cellStyle name="Comma 6" xfId="19"/>
    <cellStyle name="Comma 6 2" xfId="219"/>
    <cellStyle name="Comma 6 3" xfId="333"/>
    <cellStyle name="Comma 7" xfId="131"/>
    <cellStyle name="Comma 7 2" xfId="274"/>
    <cellStyle name="Comma 7 3" xfId="363"/>
    <cellStyle name="Comma 8" xfId="146"/>
    <cellStyle name="Comma 8 2" xfId="157"/>
    <cellStyle name="Comma 8 2 2" xfId="369"/>
    <cellStyle name="Comma 8 3" xfId="367"/>
    <cellStyle name="Comma 9" xfId="190"/>
    <cellStyle name="Comma 9 2" xfId="378"/>
    <cellStyle name="Currency 2" xfId="20"/>
    <cellStyle name="Currency 2 2" xfId="21"/>
    <cellStyle name="Currency 2 2 2" xfId="335"/>
    <cellStyle name="Currency 2 2 2 2" xfId="408"/>
    <cellStyle name="Currency 2 2 3" xfId="382"/>
    <cellStyle name="Currency 2 2 4" xfId="411"/>
    <cellStyle name="Currency 2 3" xfId="334"/>
    <cellStyle name="Currency 2 3 2" xfId="407"/>
    <cellStyle name="Currency 2 4" xfId="381"/>
    <cellStyle name="Currency 2 5" xfId="410"/>
    <cellStyle name="Dobro" xfId="23"/>
    <cellStyle name="Dobro 2" xfId="178"/>
    <cellStyle name="Dobro 3" xfId="336"/>
    <cellStyle name="Excel Built-in Normal" xfId="22"/>
    <cellStyle name="Excel Built-in Normal 2" xfId="145"/>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Good 2" xfId="337"/>
    <cellStyle name="Hyperlink 2" xfId="138"/>
    <cellStyle name="Izlaz" xfId="24"/>
    <cellStyle name="kolicina" xfId="25"/>
    <cellStyle name="kolicina 2" xfId="26"/>
    <cellStyle name="merge" xfId="27"/>
    <cellStyle name="merge 2" xfId="220"/>
    <cellStyle name="Naslov" xfId="28"/>
    <cellStyle name="naslov stavke" xfId="29"/>
    <cellStyle name="naslov stavke produzetak" xfId="30"/>
    <cellStyle name="Normal" xfId="0" builtinId="0"/>
    <cellStyle name="Normal 10" xfId="31"/>
    <cellStyle name="Normal 10 2" xfId="32"/>
    <cellStyle name="Normal 10 2 2" xfId="125"/>
    <cellStyle name="Normal 10 2 2 2" xfId="155"/>
    <cellStyle name="Normal 10 2 3" xfId="135"/>
    <cellStyle name="Normal 10 2 3 2" xfId="148"/>
    <cellStyle name="Normal 10 3" xfId="33"/>
    <cellStyle name="Normal 10 3 2" xfId="221"/>
    <cellStyle name="Normal 10 3 2 2" xfId="386"/>
    <cellStyle name="Normal 10 3 3" xfId="338"/>
    <cellStyle name="Normal 103" xfId="168"/>
    <cellStyle name="Normal 11" xfId="34"/>
    <cellStyle name="Normal 11 2" xfId="35"/>
    <cellStyle name="Normal 11 2 2" xfId="222"/>
    <cellStyle name="Normal 11 3" xfId="137"/>
    <cellStyle name="Normal 11 4" xfId="161"/>
    <cellStyle name="Normal 12" xfId="36"/>
    <cellStyle name="Normal 12 2" xfId="160"/>
    <cellStyle name="Normal 13" xfId="37"/>
    <cellStyle name="Normal 13 2" xfId="223"/>
    <cellStyle name="Normal 14" xfId="38"/>
    <cellStyle name="Normal 14 2" xfId="224"/>
    <cellStyle name="Normal 14 2 2" xfId="387"/>
    <cellStyle name="Normal 14 3" xfId="339"/>
    <cellStyle name="Normal 15" xfId="39"/>
    <cellStyle name="Normal 15 2" xfId="225"/>
    <cellStyle name="Normal 15 2 2" xfId="388"/>
    <cellStyle name="Normal 15 3" xfId="340"/>
    <cellStyle name="Normal 16" xfId="177"/>
    <cellStyle name="Normal 16 2" xfId="186"/>
    <cellStyle name="Normal 17" xfId="181"/>
    <cellStyle name="Normal 18" xfId="189"/>
    <cellStyle name="Normal 19" xfId="207"/>
    <cellStyle name="Normal 19 2" xfId="277"/>
    <cellStyle name="Normal 2" xfId="40"/>
    <cellStyle name="Normal 2 10" xfId="182"/>
    <cellStyle name="Normal 2 2" xfId="41"/>
    <cellStyle name="Normal 2 2 2" xfId="42"/>
    <cellStyle name="Normal 2 2 2 2" xfId="43"/>
    <cellStyle name="Normal 2 2 2 2 2" xfId="227"/>
    <cellStyle name="Normal 2 2 2 3" xfId="44"/>
    <cellStyle name="Normal 2 2 2 4" xfId="226"/>
    <cellStyle name="Normal 2 2 3" xfId="45"/>
    <cellStyle name="Normal 2 2 3 2" xfId="46"/>
    <cellStyle name="Normal 2 2 3 2 2" xfId="228"/>
    <cellStyle name="Normal 2 2 3 3" xfId="143"/>
    <cellStyle name="Normal 2 2 3 3 2" xfId="156"/>
    <cellStyle name="Normal 2 2 4" xfId="47"/>
    <cellStyle name="Normal 2 2 4 2" xfId="229"/>
    <cellStyle name="Normal 2 2 5" xfId="48"/>
    <cellStyle name="Normal 2 2 6" xfId="49"/>
    <cellStyle name="Normal 2 3" xfId="50"/>
    <cellStyle name="Normal 2 3 2" xfId="51"/>
    <cellStyle name="Normal 2 3 3" xfId="152"/>
    <cellStyle name="Normal 2 4" xfId="52"/>
    <cellStyle name="Normal 2 4 2" xfId="53"/>
    <cellStyle name="Normal 2 4 2 2" xfId="54"/>
    <cellStyle name="Normal 2 4 2 2 2" xfId="232"/>
    <cellStyle name="Normal 2 4 2 3" xfId="231"/>
    <cellStyle name="Normal 2 4 3" xfId="55"/>
    <cellStyle name="Normal 2 4 4" xfId="230"/>
    <cellStyle name="Normal 2 5" xfId="56"/>
    <cellStyle name="Normal 2 5 2" xfId="233"/>
    <cellStyle name="Normal 2 5 2 2" xfId="389"/>
    <cellStyle name="Normal 2 5 3" xfId="341"/>
    <cellStyle name="Normal 2 6" xfId="141"/>
    <cellStyle name="Normal 2 6 2" xfId="276"/>
    <cellStyle name="Normal 2 7" xfId="150"/>
    <cellStyle name="Normal 2 8" xfId="299"/>
    <cellStyle name="Normal 2_00_SECEN_troskovnik_03082011" xfId="57"/>
    <cellStyle name="Normal 27" xfId="58"/>
    <cellStyle name="Normal 27 2" xfId="59"/>
    <cellStyle name="Normal 27 2 2" xfId="235"/>
    <cellStyle name="Normal 27 3" xfId="234"/>
    <cellStyle name="Normal 3" xfId="60"/>
    <cellStyle name="Normal 3 13" xfId="61"/>
    <cellStyle name="Normal 3 13 2" xfId="236"/>
    <cellStyle name="Normal 3 18" xfId="62"/>
    <cellStyle name="Normal 3 18 2" xfId="237"/>
    <cellStyle name="Normal 3 2" xfId="63"/>
    <cellStyle name="Normal 3 2 2" xfId="64"/>
    <cellStyle name="Normal 3 2 2 2" xfId="239"/>
    <cellStyle name="Normal 3 2 3" xfId="238"/>
    <cellStyle name="Normal 3 21" xfId="65"/>
    <cellStyle name="Normal 3 21 2" xfId="240"/>
    <cellStyle name="Normal 3 3" xfId="66"/>
    <cellStyle name="Normal 3 3 2" xfId="67"/>
    <cellStyle name="Normal 3 3 2 2" xfId="242"/>
    <cellStyle name="Normal 3 3 3" xfId="241"/>
    <cellStyle name="Normal 3 4" xfId="68"/>
    <cellStyle name="Normal 3 4 2" xfId="69"/>
    <cellStyle name="Normal 3 4 2 2" xfId="244"/>
    <cellStyle name="Normal 3 4 3" xfId="243"/>
    <cellStyle name="Normal 3 5" xfId="70"/>
    <cellStyle name="Normal 3 6" xfId="71"/>
    <cellStyle name="Normal 3 6 2" xfId="162"/>
    <cellStyle name="Normal 3 7" xfId="72"/>
    <cellStyle name="Normal 4" xfId="73"/>
    <cellStyle name="Normal 4 2" xfId="74"/>
    <cellStyle name="Normal 4 2 2" xfId="245"/>
    <cellStyle name="Normal 4 3" xfId="75"/>
    <cellStyle name="Normal 4 3 2" xfId="246"/>
    <cellStyle name="Normal 4 4" xfId="76"/>
    <cellStyle name="Normal 4 9" xfId="183"/>
    <cellStyle name="Normal 44" xfId="77"/>
    <cellStyle name="Normal 49" xfId="78"/>
    <cellStyle name="Normal 5" xfId="133"/>
    <cellStyle name="Normal 5 2" xfId="79"/>
    <cellStyle name="Normal 5 2 2" xfId="247"/>
    <cellStyle name="Normal 5 3" xfId="80"/>
    <cellStyle name="Normal 5 3 2" xfId="81"/>
    <cellStyle name="Normal 5 3 2 2" xfId="249"/>
    <cellStyle name="Normal 5 3 2 2 2" xfId="391"/>
    <cellStyle name="Normal 5 3 2 3" xfId="343"/>
    <cellStyle name="Normal 5 3 3" xfId="82"/>
    <cellStyle name="Normal 5 3 3 2" xfId="250"/>
    <cellStyle name="Normal 5 3 3 2 2" xfId="392"/>
    <cellStyle name="Normal 5 3 3 3" xfId="344"/>
    <cellStyle name="Normal 5 3 4" xfId="248"/>
    <cellStyle name="Normal 5 3 4 2" xfId="390"/>
    <cellStyle name="Normal 5 3 5" xfId="342"/>
    <cellStyle name="Normal 5 4" xfId="83"/>
    <cellStyle name="Normal 5 4 2" xfId="251"/>
    <cellStyle name="Normal 5 4 2 2" xfId="393"/>
    <cellStyle name="Normal 5 4 3" xfId="345"/>
    <cellStyle name="Normal 5 5" xfId="84"/>
    <cellStyle name="Normal 5 5 2" xfId="252"/>
    <cellStyle name="Normal 5 5 2 2" xfId="394"/>
    <cellStyle name="Normal 5 5 3" xfId="346"/>
    <cellStyle name="Normal 5 6" xfId="147"/>
    <cellStyle name="Normal 6" xfId="85"/>
    <cellStyle name="Normal 6 2" xfId="86"/>
    <cellStyle name="Normal 6 2 2" xfId="253"/>
    <cellStyle name="Normal 6 2 2 2" xfId="395"/>
    <cellStyle name="Normal 6 2 3" xfId="347"/>
    <cellStyle name="Normal 6 3" xfId="87"/>
    <cellStyle name="Normal 6 4" xfId="154"/>
    <cellStyle name="Normal 7" xfId="88"/>
    <cellStyle name="Normal 7 2" xfId="89"/>
    <cellStyle name="Normal 7 2 2" xfId="90"/>
    <cellStyle name="Normal 7 2 2 2" xfId="255"/>
    <cellStyle name="Normal 7 2 2 2 2" xfId="396"/>
    <cellStyle name="Normal 7 2 2 3" xfId="348"/>
    <cellStyle name="Normal 7 2 3" xfId="91"/>
    <cellStyle name="Normal 7 2 3 2" xfId="256"/>
    <cellStyle name="Normal 7 2 3 2 2" xfId="397"/>
    <cellStyle name="Normal 7 2 3 3" xfId="349"/>
    <cellStyle name="Normal 7 2 4" xfId="92"/>
    <cellStyle name="Normal 7 2 4 2" xfId="257"/>
    <cellStyle name="Normal 7 2 4 2 2" xfId="398"/>
    <cellStyle name="Normal 7 2 4 3" xfId="350"/>
    <cellStyle name="Normal 7 3" xfId="93"/>
    <cellStyle name="Normal 7 3 2" xfId="258"/>
    <cellStyle name="Normal 7 3 2 2" xfId="399"/>
    <cellStyle name="Normal 7 3 3" xfId="351"/>
    <cellStyle name="Normal 7 4" xfId="94"/>
    <cellStyle name="Normal 7 4 2" xfId="259"/>
    <cellStyle name="Normal 7 4 2 2" xfId="400"/>
    <cellStyle name="Normal 7 4 3" xfId="352"/>
    <cellStyle name="Normal 7 5" xfId="95"/>
    <cellStyle name="Normal 7 5 2" xfId="260"/>
    <cellStyle name="Normal 7 5 2 2" xfId="401"/>
    <cellStyle name="Normal 7 5 3" xfId="353"/>
    <cellStyle name="Normal 7 6" xfId="187"/>
    <cellStyle name="Normal 7 7" xfId="254"/>
    <cellStyle name="Normal 8" xfId="96"/>
    <cellStyle name="Normal 8 2" xfId="97"/>
    <cellStyle name="Normal 8 2 2" xfId="142"/>
    <cellStyle name="Normal 8 3" xfId="98"/>
    <cellStyle name="Normal 8 3 2" xfId="99"/>
    <cellStyle name="Normal 8 3 3" xfId="261"/>
    <cellStyle name="Normal 8 4" xfId="123"/>
    <cellStyle name="Normal 8 5" xfId="132"/>
    <cellStyle name="Normal 9" xfId="100"/>
    <cellStyle name="Normal 9 2" xfId="101"/>
    <cellStyle name="Normal 9 2 2" xfId="263"/>
    <cellStyle name="Normal 9 2 2 2" xfId="403"/>
    <cellStyle name="Normal 9 2 3" xfId="355"/>
    <cellStyle name="Normal 9 3" xfId="262"/>
    <cellStyle name="Normal 9 3 2" xfId="402"/>
    <cellStyle name="Normal 9 4" xfId="354"/>
    <cellStyle name="Normal_NAZLIC_ponudbeni_sa_OU 2" xfId="308"/>
    <cellStyle name="Normal_ponder 2 2 2" xfId="166"/>
    <cellStyle name="Normal_Sokolgradska-02-TR" xfId="313"/>
    <cellStyle name="Normal_Sokolgradska-02-TR 2" xfId="312"/>
    <cellStyle name="Normal_tros_TPKC_Dubrava_29_11_05_2kat 2" xfId="412"/>
    <cellStyle name="Normal_uvjeti_uz_troškovnik 2" xfId="303"/>
    <cellStyle name="Normal_uvjeti_uz_troškovnik 2 2" xfId="311"/>
    <cellStyle name="Normal_uvjeti_uz_troškovnik 3" xfId="179"/>
    <cellStyle name="Normal_VLAšKA 69-A,B,C,D (2)" xfId="304"/>
    <cellStyle name="Normal_VLAšKA 69-A,B,C,D (2) 2" xfId="307"/>
    <cellStyle name="normální_290Skanska Wuerth_výroba" xfId="102"/>
    <cellStyle name="Normalno 2" xfId="103"/>
    <cellStyle name="Normalno 2 2" xfId="104"/>
    <cellStyle name="Normalno 2 3" xfId="153"/>
    <cellStyle name="Normalno 3" xfId="105"/>
    <cellStyle name="Normalno 3 2" xfId="106"/>
    <cellStyle name="Normalno 3 3" xfId="264"/>
    <cellStyle name="Normalno 4" xfId="107"/>
    <cellStyle name="Normalno 4 2" xfId="265"/>
    <cellStyle name="Normalno 4 2 2" xfId="404"/>
    <cellStyle name="Normalno 4 3" xfId="356"/>
    <cellStyle name="Normalno 5" xfId="278"/>
    <cellStyle name="Normalno 6" xfId="151"/>
    <cellStyle name="Normalno 7" xfId="300"/>
    <cellStyle name="Normalno 7 2" xfId="315"/>
    <cellStyle name="Normalny_Arkusz2" xfId="108"/>
    <cellStyle name="Obično 10" xfId="302"/>
    <cellStyle name="Obično 2" xfId="109"/>
    <cellStyle name="Obično 2 2" xfId="110"/>
    <cellStyle name="Obično 2 2 2" xfId="111"/>
    <cellStyle name="Obično 2 2 2 2" xfId="266"/>
    <cellStyle name="Obično 2 3" xfId="188"/>
    <cellStyle name="Obično 20" xfId="184"/>
    <cellStyle name="Obično 27" xfId="112"/>
    <cellStyle name="Obično 27 2" xfId="267"/>
    <cellStyle name="Obično 3" xfId="113"/>
    <cellStyle name="Obično 3 2" xfId="114"/>
    <cellStyle name="Obično 3 3" xfId="144"/>
    <cellStyle name="Obično 3 3 2" xfId="159"/>
    <cellStyle name="Obično_ERSTE-Delnice-TROSKOVNIK" xfId="115"/>
    <cellStyle name="Obično_STAMBENI DIO" xfId="409"/>
    <cellStyle name="Obično_VZ-I-napomene 2 2" xfId="170"/>
    <cellStyle name="Obično_VZ-I-napomene 2 2 2" xfId="171"/>
    <cellStyle name="Obično_VZ-I-napomene 3" xfId="305"/>
    <cellStyle name="Obično_VZ-I-napomene 3 2" xfId="314"/>
    <cellStyle name="Obično_VZ-I-napomene_ATC-Tresnjevka-OPCI-UVJETI" xfId="306"/>
    <cellStyle name="Obično_VZ-I-napomene_ATC-Tresnjevka-OPCI-UVJETI 2" xfId="310"/>
    <cellStyle name="Obično_VZ-I-napomene_HRVOJE_BJ-troskovnik-gradjevinsko-obrtnicki 2" xfId="309"/>
    <cellStyle name="Percent" xfId="317" builtinId="5"/>
    <cellStyle name="Percent 2" xfId="406"/>
    <cellStyle name="Stavka" xfId="116"/>
    <cellStyle name="Style 1" xfId="117"/>
    <cellStyle name="Style 1 2" xfId="118"/>
    <cellStyle name="Style 1 2 2" xfId="268"/>
    <cellStyle name="Style 1 3" xfId="136"/>
    <cellStyle name="Style 1 4" xfId="167"/>
    <cellStyle name="Style 1 4 2" xfId="174"/>
    <cellStyle name="Style 1 5" xfId="172"/>
    <cellStyle name="Style 1 5 2" xfId="185"/>
    <cellStyle name="Tekst upozorenja" xfId="119"/>
    <cellStyle name="ukupno" xfId="120"/>
    <cellStyle name="ukupno iznos" xfId="121"/>
    <cellStyle name="ukupno iznos 2" xfId="122"/>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youtube.com/watch?v=EWfnQmh-O7I" TargetMode="External"/></Relationships>
</file>

<file path=xl/drawings/drawing1.xml><?xml version="1.0" encoding="utf-8"?>
<xdr:wsDr xmlns:xdr="http://schemas.openxmlformats.org/drawingml/2006/spreadsheetDrawing" xmlns:a="http://schemas.openxmlformats.org/drawingml/2006/main">
  <xdr:oneCellAnchor>
    <xdr:from>
      <xdr:col>8</xdr:col>
      <xdr:colOff>0</xdr:colOff>
      <xdr:row>40</xdr:row>
      <xdr:rowOff>0</xdr:rowOff>
    </xdr:from>
    <xdr:ext cx="304800" cy="304799"/>
    <xdr:sp macro="" textlink="">
      <xdr:nvSpPr>
        <xdr:cNvPr id="2" name="thumbnail" descr="https://i.ytimg.com/an_webp/EWfnQmh-O7I/mqdefault_6s.webp?du=3000&amp;sqp=CP7Mq9cF&amp;rs=AOn4CLDLVsCwIxUxic7ABdeoYzntZxmKPw">
          <a:hlinkClick xmlns:r="http://schemas.openxmlformats.org/officeDocument/2006/relationships" r:id="rId1"/>
          <a:extLst>
            <a:ext uri="{FF2B5EF4-FFF2-40B4-BE49-F238E27FC236}">
              <a16:creationId xmlns:a16="http://schemas.microsoft.com/office/drawing/2014/main" id="{00000000-0008-0000-2100-000002000000}"/>
            </a:ext>
          </a:extLst>
        </xdr:cNvPr>
        <xdr:cNvSpPr>
          <a:spLocks noChangeAspect="1" noChangeArrowheads="1"/>
        </xdr:cNvSpPr>
      </xdr:nvSpPr>
      <xdr:spPr bwMode="auto">
        <a:xfrm>
          <a:off x="5343525" y="47548800"/>
          <a:ext cx="304800" cy="304799"/>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799"/>
    <xdr:sp macro="" textlink="">
      <xdr:nvSpPr>
        <xdr:cNvPr id="3" name="thumbnail" descr="https://i.ytimg.com/an_webp/EWfnQmh-O7I/mqdefault_6s.webp?du=3000&amp;sqp=CP7Mq9cF&amp;rs=AOn4CLDLVsCwIxUxic7ABdeoYzntZxmKPw">
          <a:hlinkClick xmlns:r="http://schemas.openxmlformats.org/officeDocument/2006/relationships" r:id="rId1"/>
          <a:extLst>
            <a:ext uri="{FF2B5EF4-FFF2-40B4-BE49-F238E27FC236}">
              <a16:creationId xmlns:a16="http://schemas.microsoft.com/office/drawing/2014/main" id="{00000000-0008-0000-2100-000003000000}"/>
            </a:ext>
          </a:extLst>
        </xdr:cNvPr>
        <xdr:cNvSpPr>
          <a:spLocks noChangeAspect="1" noChangeArrowheads="1"/>
        </xdr:cNvSpPr>
      </xdr:nvSpPr>
      <xdr:spPr bwMode="auto">
        <a:xfrm>
          <a:off x="5343525" y="60131325"/>
          <a:ext cx="304800" cy="304799"/>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799"/>
    <xdr:sp macro="" textlink="">
      <xdr:nvSpPr>
        <xdr:cNvPr id="4" name="thumbnail" descr="https://i.ytimg.com/an_webp/EWfnQmh-O7I/mqdefault_6s.webp?du=3000&amp;sqp=CP7Mq9cF&amp;rs=AOn4CLDLVsCwIxUxic7ABdeoYzntZxmKPw">
          <a:hlinkClick xmlns:r="http://schemas.openxmlformats.org/officeDocument/2006/relationships" r:id="rId1"/>
          <a:extLst>
            <a:ext uri="{FF2B5EF4-FFF2-40B4-BE49-F238E27FC236}">
              <a16:creationId xmlns:a16="http://schemas.microsoft.com/office/drawing/2014/main" id="{00000000-0008-0000-2100-000004000000}"/>
            </a:ext>
          </a:extLst>
        </xdr:cNvPr>
        <xdr:cNvSpPr>
          <a:spLocks noChangeAspect="1" noChangeArrowheads="1"/>
        </xdr:cNvSpPr>
      </xdr:nvSpPr>
      <xdr:spPr bwMode="auto">
        <a:xfrm>
          <a:off x="5343525" y="70208775"/>
          <a:ext cx="304800" cy="304799"/>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64</xdr:row>
      <xdr:rowOff>0</xdr:rowOff>
    </xdr:from>
    <xdr:to>
      <xdr:col>3</xdr:col>
      <xdr:colOff>9525</xdr:colOff>
      <xdr:row>64</xdr:row>
      <xdr:rowOff>9525</xdr:rowOff>
    </xdr:to>
    <xdr:sp macro="" textlink="">
      <xdr:nvSpPr>
        <xdr:cNvPr id="2" name="AutoShape 1" descr="http%3a%2f%2fsdc">
          <a:extLst>
            <a:ext uri="{FF2B5EF4-FFF2-40B4-BE49-F238E27FC236}">
              <a16:creationId xmlns:a16="http://schemas.microsoft.com/office/drawing/2014/main" id="{00000000-0008-0000-3500-000002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3" name="AutoShape 2" descr="http%3a%2f%2fsdc">
          <a:extLst>
            <a:ext uri="{FF2B5EF4-FFF2-40B4-BE49-F238E27FC236}">
              <a16:creationId xmlns:a16="http://schemas.microsoft.com/office/drawing/2014/main" id="{00000000-0008-0000-3500-000003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4" name="AutoShape 35" descr="http%3a%2f%2fsdc">
          <a:extLst>
            <a:ext uri="{FF2B5EF4-FFF2-40B4-BE49-F238E27FC236}">
              <a16:creationId xmlns:a16="http://schemas.microsoft.com/office/drawing/2014/main" id="{00000000-0008-0000-3500-000004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5" name="AutoShape 36" descr="http%3a%2f%2fsdc">
          <a:extLst>
            <a:ext uri="{FF2B5EF4-FFF2-40B4-BE49-F238E27FC236}">
              <a16:creationId xmlns:a16="http://schemas.microsoft.com/office/drawing/2014/main" id="{00000000-0008-0000-3500-000005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6" name="AutoShape 1" descr="http%3a%2f%2fsdc">
          <a:extLst>
            <a:ext uri="{FF2B5EF4-FFF2-40B4-BE49-F238E27FC236}">
              <a16:creationId xmlns:a16="http://schemas.microsoft.com/office/drawing/2014/main" id="{00000000-0008-0000-3500-000006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7" name="AutoShape 2" descr="http%3a%2f%2fsdc">
          <a:extLst>
            <a:ext uri="{FF2B5EF4-FFF2-40B4-BE49-F238E27FC236}">
              <a16:creationId xmlns:a16="http://schemas.microsoft.com/office/drawing/2014/main" id="{00000000-0008-0000-3500-000007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8" name="AutoShape 35" descr="http%3a%2f%2fsdc">
          <a:extLst>
            <a:ext uri="{FF2B5EF4-FFF2-40B4-BE49-F238E27FC236}">
              <a16:creationId xmlns:a16="http://schemas.microsoft.com/office/drawing/2014/main" id="{00000000-0008-0000-3500-000008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9" name="AutoShape 36" descr="http%3a%2f%2fsdc">
          <a:extLst>
            <a:ext uri="{FF2B5EF4-FFF2-40B4-BE49-F238E27FC236}">
              <a16:creationId xmlns:a16="http://schemas.microsoft.com/office/drawing/2014/main" id="{00000000-0008-0000-3500-000009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10" name="AutoShape 1" descr="http%3a%2f%2fsdc">
          <a:extLst>
            <a:ext uri="{FF2B5EF4-FFF2-40B4-BE49-F238E27FC236}">
              <a16:creationId xmlns:a16="http://schemas.microsoft.com/office/drawing/2014/main" id="{00000000-0008-0000-3500-00000A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11" name="AutoShape 2" descr="http%3a%2f%2fsdc">
          <a:extLst>
            <a:ext uri="{FF2B5EF4-FFF2-40B4-BE49-F238E27FC236}">
              <a16:creationId xmlns:a16="http://schemas.microsoft.com/office/drawing/2014/main" id="{00000000-0008-0000-3500-00000B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12" name="AutoShape 35" descr="http%3a%2f%2fsdc">
          <a:extLst>
            <a:ext uri="{FF2B5EF4-FFF2-40B4-BE49-F238E27FC236}">
              <a16:creationId xmlns:a16="http://schemas.microsoft.com/office/drawing/2014/main" id="{00000000-0008-0000-3500-00000C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13" name="AutoShape 36" descr="http%3a%2f%2fsdc">
          <a:extLst>
            <a:ext uri="{FF2B5EF4-FFF2-40B4-BE49-F238E27FC236}">
              <a16:creationId xmlns:a16="http://schemas.microsoft.com/office/drawing/2014/main" id="{00000000-0008-0000-3500-00000D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14" name="AutoShape 1" descr="http%3a%2f%2fsdc">
          <a:extLst>
            <a:ext uri="{FF2B5EF4-FFF2-40B4-BE49-F238E27FC236}">
              <a16:creationId xmlns:a16="http://schemas.microsoft.com/office/drawing/2014/main" id="{00000000-0008-0000-3500-00000E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15" name="AutoShape 2" descr="http%3a%2f%2fsdc">
          <a:extLst>
            <a:ext uri="{FF2B5EF4-FFF2-40B4-BE49-F238E27FC236}">
              <a16:creationId xmlns:a16="http://schemas.microsoft.com/office/drawing/2014/main" id="{00000000-0008-0000-3500-00000F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16" name="AutoShape 35" descr="http%3a%2f%2fsdc">
          <a:extLst>
            <a:ext uri="{FF2B5EF4-FFF2-40B4-BE49-F238E27FC236}">
              <a16:creationId xmlns:a16="http://schemas.microsoft.com/office/drawing/2014/main" id="{00000000-0008-0000-3500-000010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17" name="AutoShape 36" descr="http%3a%2f%2fsdc">
          <a:extLst>
            <a:ext uri="{FF2B5EF4-FFF2-40B4-BE49-F238E27FC236}">
              <a16:creationId xmlns:a16="http://schemas.microsoft.com/office/drawing/2014/main" id="{00000000-0008-0000-3500-000011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18" name="AutoShape 1" descr="http%3a%2f%2fsdc">
          <a:extLst>
            <a:ext uri="{FF2B5EF4-FFF2-40B4-BE49-F238E27FC236}">
              <a16:creationId xmlns:a16="http://schemas.microsoft.com/office/drawing/2014/main" id="{00000000-0008-0000-3500-000012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19" name="AutoShape 2" descr="http%3a%2f%2fsdc">
          <a:extLst>
            <a:ext uri="{FF2B5EF4-FFF2-40B4-BE49-F238E27FC236}">
              <a16:creationId xmlns:a16="http://schemas.microsoft.com/office/drawing/2014/main" id="{00000000-0008-0000-3500-000013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20" name="AutoShape 35" descr="http%3a%2f%2fsdc">
          <a:extLst>
            <a:ext uri="{FF2B5EF4-FFF2-40B4-BE49-F238E27FC236}">
              <a16:creationId xmlns:a16="http://schemas.microsoft.com/office/drawing/2014/main" id="{00000000-0008-0000-3500-000014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21" name="AutoShape 36" descr="http%3a%2f%2fsdc">
          <a:extLst>
            <a:ext uri="{FF2B5EF4-FFF2-40B4-BE49-F238E27FC236}">
              <a16:creationId xmlns:a16="http://schemas.microsoft.com/office/drawing/2014/main" id="{00000000-0008-0000-3500-000015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22" name="AutoShape 1" descr="http%3a%2f%2fsdc">
          <a:extLst>
            <a:ext uri="{FF2B5EF4-FFF2-40B4-BE49-F238E27FC236}">
              <a16:creationId xmlns:a16="http://schemas.microsoft.com/office/drawing/2014/main" id="{00000000-0008-0000-3500-000016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23" name="AutoShape 2" descr="http%3a%2f%2fsdc">
          <a:extLst>
            <a:ext uri="{FF2B5EF4-FFF2-40B4-BE49-F238E27FC236}">
              <a16:creationId xmlns:a16="http://schemas.microsoft.com/office/drawing/2014/main" id="{00000000-0008-0000-3500-000017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24" name="AutoShape 35" descr="http%3a%2f%2fsdc">
          <a:extLst>
            <a:ext uri="{FF2B5EF4-FFF2-40B4-BE49-F238E27FC236}">
              <a16:creationId xmlns:a16="http://schemas.microsoft.com/office/drawing/2014/main" id="{00000000-0008-0000-3500-000018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25" name="AutoShape 36" descr="http%3a%2f%2fsdc">
          <a:extLst>
            <a:ext uri="{FF2B5EF4-FFF2-40B4-BE49-F238E27FC236}">
              <a16:creationId xmlns:a16="http://schemas.microsoft.com/office/drawing/2014/main" id="{00000000-0008-0000-3500-000019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64</xdr:row>
      <xdr:rowOff>0</xdr:rowOff>
    </xdr:from>
    <xdr:to>
      <xdr:col>3</xdr:col>
      <xdr:colOff>371475</xdr:colOff>
      <xdr:row>64</xdr:row>
      <xdr:rowOff>9525</xdr:rowOff>
    </xdr:to>
    <xdr:sp macro="" textlink="">
      <xdr:nvSpPr>
        <xdr:cNvPr id="26" name="AutoShape 1" descr="http%3a%2f%2fsdc">
          <a:extLst>
            <a:ext uri="{FF2B5EF4-FFF2-40B4-BE49-F238E27FC236}">
              <a16:creationId xmlns:a16="http://schemas.microsoft.com/office/drawing/2014/main" id="{00000000-0008-0000-3500-00001A000000}"/>
            </a:ext>
          </a:extLst>
        </xdr:cNvPr>
        <xdr:cNvSpPr>
          <a:spLocks noChangeAspect="1" noChangeArrowheads="1"/>
        </xdr:cNvSpPr>
      </xdr:nvSpPr>
      <xdr:spPr bwMode="auto">
        <a:xfrm>
          <a:off x="77152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27" name="AutoShape 2" descr="http%3a%2f%2fsdc">
          <a:extLst>
            <a:ext uri="{FF2B5EF4-FFF2-40B4-BE49-F238E27FC236}">
              <a16:creationId xmlns:a16="http://schemas.microsoft.com/office/drawing/2014/main" id="{00000000-0008-0000-3500-00001B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28" name="AutoShape 35" descr="http%3a%2f%2fsdc">
          <a:extLst>
            <a:ext uri="{FF2B5EF4-FFF2-40B4-BE49-F238E27FC236}">
              <a16:creationId xmlns:a16="http://schemas.microsoft.com/office/drawing/2014/main" id="{00000000-0008-0000-3500-00001C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29" name="AutoShape 36" descr="http%3a%2f%2fsdc">
          <a:extLst>
            <a:ext uri="{FF2B5EF4-FFF2-40B4-BE49-F238E27FC236}">
              <a16:creationId xmlns:a16="http://schemas.microsoft.com/office/drawing/2014/main" id="{00000000-0008-0000-3500-00001D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30" name="AutoShape 1" descr="http%3a%2f%2fsdc">
          <a:extLst>
            <a:ext uri="{FF2B5EF4-FFF2-40B4-BE49-F238E27FC236}">
              <a16:creationId xmlns:a16="http://schemas.microsoft.com/office/drawing/2014/main" id="{00000000-0008-0000-3500-00001E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31" name="AutoShape 2" descr="http%3a%2f%2fsdc">
          <a:extLst>
            <a:ext uri="{FF2B5EF4-FFF2-40B4-BE49-F238E27FC236}">
              <a16:creationId xmlns:a16="http://schemas.microsoft.com/office/drawing/2014/main" id="{00000000-0008-0000-3500-00001F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32" name="AutoShape 35" descr="http%3a%2f%2fsdc">
          <a:extLst>
            <a:ext uri="{FF2B5EF4-FFF2-40B4-BE49-F238E27FC236}">
              <a16:creationId xmlns:a16="http://schemas.microsoft.com/office/drawing/2014/main" id="{00000000-0008-0000-3500-000020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33" name="AutoShape 36" descr="http%3a%2f%2fsdc">
          <a:extLst>
            <a:ext uri="{FF2B5EF4-FFF2-40B4-BE49-F238E27FC236}">
              <a16:creationId xmlns:a16="http://schemas.microsoft.com/office/drawing/2014/main" id="{00000000-0008-0000-3500-000021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34" name="AutoShape 1" descr="http%3a%2f%2fsdc">
          <a:extLst>
            <a:ext uri="{FF2B5EF4-FFF2-40B4-BE49-F238E27FC236}">
              <a16:creationId xmlns:a16="http://schemas.microsoft.com/office/drawing/2014/main" id="{00000000-0008-0000-3500-000022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35" name="AutoShape 2" descr="http%3a%2f%2fsdc">
          <a:extLst>
            <a:ext uri="{FF2B5EF4-FFF2-40B4-BE49-F238E27FC236}">
              <a16:creationId xmlns:a16="http://schemas.microsoft.com/office/drawing/2014/main" id="{00000000-0008-0000-3500-000023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36" name="AutoShape 35" descr="http%3a%2f%2fsdc">
          <a:extLst>
            <a:ext uri="{FF2B5EF4-FFF2-40B4-BE49-F238E27FC236}">
              <a16:creationId xmlns:a16="http://schemas.microsoft.com/office/drawing/2014/main" id="{00000000-0008-0000-3500-000024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37" name="AutoShape 36" descr="http%3a%2f%2fsdc">
          <a:extLst>
            <a:ext uri="{FF2B5EF4-FFF2-40B4-BE49-F238E27FC236}">
              <a16:creationId xmlns:a16="http://schemas.microsoft.com/office/drawing/2014/main" id="{00000000-0008-0000-3500-000025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38" name="AutoShape 1" descr="http%3a%2f%2fsdc">
          <a:extLst>
            <a:ext uri="{FF2B5EF4-FFF2-40B4-BE49-F238E27FC236}">
              <a16:creationId xmlns:a16="http://schemas.microsoft.com/office/drawing/2014/main" id="{00000000-0008-0000-3500-000026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39" name="AutoShape 2" descr="http%3a%2f%2fsdc">
          <a:extLst>
            <a:ext uri="{FF2B5EF4-FFF2-40B4-BE49-F238E27FC236}">
              <a16:creationId xmlns:a16="http://schemas.microsoft.com/office/drawing/2014/main" id="{00000000-0008-0000-3500-000027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40" name="AutoShape 35" descr="http%3a%2f%2fsdc">
          <a:extLst>
            <a:ext uri="{FF2B5EF4-FFF2-40B4-BE49-F238E27FC236}">
              <a16:creationId xmlns:a16="http://schemas.microsoft.com/office/drawing/2014/main" id="{00000000-0008-0000-3500-000028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41" name="AutoShape 36" descr="http%3a%2f%2fsdc">
          <a:extLst>
            <a:ext uri="{FF2B5EF4-FFF2-40B4-BE49-F238E27FC236}">
              <a16:creationId xmlns:a16="http://schemas.microsoft.com/office/drawing/2014/main" id="{00000000-0008-0000-3500-000029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42" name="AutoShape 1" descr="http%3a%2f%2fsdc">
          <a:extLst>
            <a:ext uri="{FF2B5EF4-FFF2-40B4-BE49-F238E27FC236}">
              <a16:creationId xmlns:a16="http://schemas.microsoft.com/office/drawing/2014/main" id="{00000000-0008-0000-3500-00002A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43" name="AutoShape 2" descr="http%3a%2f%2fsdc">
          <a:extLst>
            <a:ext uri="{FF2B5EF4-FFF2-40B4-BE49-F238E27FC236}">
              <a16:creationId xmlns:a16="http://schemas.microsoft.com/office/drawing/2014/main" id="{00000000-0008-0000-3500-00002B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44" name="AutoShape 35" descr="http%3a%2f%2fsdc">
          <a:extLst>
            <a:ext uri="{FF2B5EF4-FFF2-40B4-BE49-F238E27FC236}">
              <a16:creationId xmlns:a16="http://schemas.microsoft.com/office/drawing/2014/main" id="{00000000-0008-0000-3500-00002C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45" name="AutoShape 36" descr="http%3a%2f%2fsdc">
          <a:extLst>
            <a:ext uri="{FF2B5EF4-FFF2-40B4-BE49-F238E27FC236}">
              <a16:creationId xmlns:a16="http://schemas.microsoft.com/office/drawing/2014/main" id="{00000000-0008-0000-3500-00002D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46" name="AutoShape 1" descr="http%3a%2f%2fsdc">
          <a:extLst>
            <a:ext uri="{FF2B5EF4-FFF2-40B4-BE49-F238E27FC236}">
              <a16:creationId xmlns:a16="http://schemas.microsoft.com/office/drawing/2014/main" id="{00000000-0008-0000-3500-00002E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47" name="AutoShape 2" descr="http%3a%2f%2fsdc">
          <a:extLst>
            <a:ext uri="{FF2B5EF4-FFF2-40B4-BE49-F238E27FC236}">
              <a16:creationId xmlns:a16="http://schemas.microsoft.com/office/drawing/2014/main" id="{00000000-0008-0000-3500-00002F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48" name="AutoShape 35" descr="http%3a%2f%2fsdc">
          <a:extLst>
            <a:ext uri="{FF2B5EF4-FFF2-40B4-BE49-F238E27FC236}">
              <a16:creationId xmlns:a16="http://schemas.microsoft.com/office/drawing/2014/main" id="{00000000-0008-0000-3500-000030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64</xdr:row>
      <xdr:rowOff>0</xdr:rowOff>
    </xdr:from>
    <xdr:to>
      <xdr:col>3</xdr:col>
      <xdr:colOff>9525</xdr:colOff>
      <xdr:row>64</xdr:row>
      <xdr:rowOff>9525</xdr:rowOff>
    </xdr:to>
    <xdr:sp macro="" textlink="">
      <xdr:nvSpPr>
        <xdr:cNvPr id="49" name="AutoShape 36" descr="http%3a%2f%2fsdc">
          <a:extLst>
            <a:ext uri="{FF2B5EF4-FFF2-40B4-BE49-F238E27FC236}">
              <a16:creationId xmlns:a16="http://schemas.microsoft.com/office/drawing/2014/main" id="{00000000-0008-0000-3500-000031000000}"/>
            </a:ext>
          </a:extLst>
        </xdr:cNvPr>
        <xdr:cNvSpPr>
          <a:spLocks noChangeAspect="1" noChangeArrowheads="1"/>
        </xdr:cNvSpPr>
      </xdr:nvSpPr>
      <xdr:spPr bwMode="auto">
        <a:xfrm>
          <a:off x="409575" y="9513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50" name="AutoShape 1" descr="http%3a%2f%2fsdc">
          <a:extLst>
            <a:ext uri="{FF2B5EF4-FFF2-40B4-BE49-F238E27FC236}">
              <a16:creationId xmlns:a16="http://schemas.microsoft.com/office/drawing/2014/main" id="{00000000-0008-0000-3500-000032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51" name="AutoShape 2" descr="http%3a%2f%2fsdc">
          <a:extLst>
            <a:ext uri="{FF2B5EF4-FFF2-40B4-BE49-F238E27FC236}">
              <a16:creationId xmlns:a16="http://schemas.microsoft.com/office/drawing/2014/main" id="{00000000-0008-0000-3500-000033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52" name="AutoShape 35" descr="http%3a%2f%2fsdc">
          <a:extLst>
            <a:ext uri="{FF2B5EF4-FFF2-40B4-BE49-F238E27FC236}">
              <a16:creationId xmlns:a16="http://schemas.microsoft.com/office/drawing/2014/main" id="{00000000-0008-0000-3500-000034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53" name="AutoShape 36" descr="http%3a%2f%2fsdc">
          <a:extLst>
            <a:ext uri="{FF2B5EF4-FFF2-40B4-BE49-F238E27FC236}">
              <a16:creationId xmlns:a16="http://schemas.microsoft.com/office/drawing/2014/main" id="{00000000-0008-0000-3500-000035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54" name="AutoShape 1" descr="http%3a%2f%2fsdc">
          <a:extLst>
            <a:ext uri="{FF2B5EF4-FFF2-40B4-BE49-F238E27FC236}">
              <a16:creationId xmlns:a16="http://schemas.microsoft.com/office/drawing/2014/main" id="{00000000-0008-0000-3500-000036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55" name="AutoShape 2" descr="http%3a%2f%2fsdc">
          <a:extLst>
            <a:ext uri="{FF2B5EF4-FFF2-40B4-BE49-F238E27FC236}">
              <a16:creationId xmlns:a16="http://schemas.microsoft.com/office/drawing/2014/main" id="{00000000-0008-0000-3500-000037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56" name="AutoShape 35" descr="http%3a%2f%2fsdc">
          <a:extLst>
            <a:ext uri="{FF2B5EF4-FFF2-40B4-BE49-F238E27FC236}">
              <a16:creationId xmlns:a16="http://schemas.microsoft.com/office/drawing/2014/main" id="{00000000-0008-0000-3500-000038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57" name="AutoShape 36" descr="http%3a%2f%2fsdc">
          <a:extLst>
            <a:ext uri="{FF2B5EF4-FFF2-40B4-BE49-F238E27FC236}">
              <a16:creationId xmlns:a16="http://schemas.microsoft.com/office/drawing/2014/main" id="{00000000-0008-0000-3500-000039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58" name="AutoShape 1" descr="http%3a%2f%2fsdc">
          <a:extLst>
            <a:ext uri="{FF2B5EF4-FFF2-40B4-BE49-F238E27FC236}">
              <a16:creationId xmlns:a16="http://schemas.microsoft.com/office/drawing/2014/main" id="{00000000-0008-0000-3500-00003A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59" name="AutoShape 2" descr="http%3a%2f%2fsdc">
          <a:extLst>
            <a:ext uri="{FF2B5EF4-FFF2-40B4-BE49-F238E27FC236}">
              <a16:creationId xmlns:a16="http://schemas.microsoft.com/office/drawing/2014/main" id="{00000000-0008-0000-3500-00003B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60" name="AutoShape 35" descr="http%3a%2f%2fsdc">
          <a:extLst>
            <a:ext uri="{FF2B5EF4-FFF2-40B4-BE49-F238E27FC236}">
              <a16:creationId xmlns:a16="http://schemas.microsoft.com/office/drawing/2014/main" id="{00000000-0008-0000-3500-00003C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61" name="AutoShape 36" descr="http%3a%2f%2fsdc">
          <a:extLst>
            <a:ext uri="{FF2B5EF4-FFF2-40B4-BE49-F238E27FC236}">
              <a16:creationId xmlns:a16="http://schemas.microsoft.com/office/drawing/2014/main" id="{00000000-0008-0000-3500-00003D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62" name="AutoShape 1" descr="http%3a%2f%2fsdc">
          <a:extLst>
            <a:ext uri="{FF2B5EF4-FFF2-40B4-BE49-F238E27FC236}">
              <a16:creationId xmlns:a16="http://schemas.microsoft.com/office/drawing/2014/main" id="{00000000-0008-0000-3500-00003E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63" name="AutoShape 2" descr="http%3a%2f%2fsdc">
          <a:extLst>
            <a:ext uri="{FF2B5EF4-FFF2-40B4-BE49-F238E27FC236}">
              <a16:creationId xmlns:a16="http://schemas.microsoft.com/office/drawing/2014/main" id="{00000000-0008-0000-3500-00003F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64" name="AutoShape 35" descr="http%3a%2f%2fsdc">
          <a:extLst>
            <a:ext uri="{FF2B5EF4-FFF2-40B4-BE49-F238E27FC236}">
              <a16:creationId xmlns:a16="http://schemas.microsoft.com/office/drawing/2014/main" id="{00000000-0008-0000-3500-000040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65" name="AutoShape 36" descr="http%3a%2f%2fsdc">
          <a:extLst>
            <a:ext uri="{FF2B5EF4-FFF2-40B4-BE49-F238E27FC236}">
              <a16:creationId xmlns:a16="http://schemas.microsoft.com/office/drawing/2014/main" id="{00000000-0008-0000-3500-000041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66" name="AutoShape 1" descr="http%3a%2f%2fsdc">
          <a:extLst>
            <a:ext uri="{FF2B5EF4-FFF2-40B4-BE49-F238E27FC236}">
              <a16:creationId xmlns:a16="http://schemas.microsoft.com/office/drawing/2014/main" id="{00000000-0008-0000-3500-000042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67" name="AutoShape 2" descr="http%3a%2f%2fsdc">
          <a:extLst>
            <a:ext uri="{FF2B5EF4-FFF2-40B4-BE49-F238E27FC236}">
              <a16:creationId xmlns:a16="http://schemas.microsoft.com/office/drawing/2014/main" id="{00000000-0008-0000-3500-000043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68" name="AutoShape 35" descr="http%3a%2f%2fsdc">
          <a:extLst>
            <a:ext uri="{FF2B5EF4-FFF2-40B4-BE49-F238E27FC236}">
              <a16:creationId xmlns:a16="http://schemas.microsoft.com/office/drawing/2014/main" id="{00000000-0008-0000-3500-000044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69" name="AutoShape 36" descr="http%3a%2f%2fsdc">
          <a:extLst>
            <a:ext uri="{FF2B5EF4-FFF2-40B4-BE49-F238E27FC236}">
              <a16:creationId xmlns:a16="http://schemas.microsoft.com/office/drawing/2014/main" id="{00000000-0008-0000-3500-000045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70" name="AutoShape 1" descr="http%3a%2f%2fsdc">
          <a:extLst>
            <a:ext uri="{FF2B5EF4-FFF2-40B4-BE49-F238E27FC236}">
              <a16:creationId xmlns:a16="http://schemas.microsoft.com/office/drawing/2014/main" id="{00000000-0008-0000-3500-000046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71" name="AutoShape 2" descr="http%3a%2f%2fsdc">
          <a:extLst>
            <a:ext uri="{FF2B5EF4-FFF2-40B4-BE49-F238E27FC236}">
              <a16:creationId xmlns:a16="http://schemas.microsoft.com/office/drawing/2014/main" id="{00000000-0008-0000-3500-000047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72" name="AutoShape 35" descr="http%3a%2f%2fsdc">
          <a:extLst>
            <a:ext uri="{FF2B5EF4-FFF2-40B4-BE49-F238E27FC236}">
              <a16:creationId xmlns:a16="http://schemas.microsoft.com/office/drawing/2014/main" id="{00000000-0008-0000-3500-000048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73" name="AutoShape 36" descr="http%3a%2f%2fsdc">
          <a:extLst>
            <a:ext uri="{FF2B5EF4-FFF2-40B4-BE49-F238E27FC236}">
              <a16:creationId xmlns:a16="http://schemas.microsoft.com/office/drawing/2014/main" id="{00000000-0008-0000-3500-000049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361950</xdr:colOff>
      <xdr:row>62</xdr:row>
      <xdr:rowOff>0</xdr:rowOff>
    </xdr:from>
    <xdr:to>
      <xdr:col>3</xdr:col>
      <xdr:colOff>371475</xdr:colOff>
      <xdr:row>62</xdr:row>
      <xdr:rowOff>9525</xdr:rowOff>
    </xdr:to>
    <xdr:sp macro="" textlink="">
      <xdr:nvSpPr>
        <xdr:cNvPr id="74" name="AutoShape 1" descr="http%3a%2f%2fsdc">
          <a:extLst>
            <a:ext uri="{FF2B5EF4-FFF2-40B4-BE49-F238E27FC236}">
              <a16:creationId xmlns:a16="http://schemas.microsoft.com/office/drawing/2014/main" id="{00000000-0008-0000-3500-00004A000000}"/>
            </a:ext>
          </a:extLst>
        </xdr:cNvPr>
        <xdr:cNvSpPr>
          <a:spLocks noChangeAspect="1" noChangeArrowheads="1"/>
        </xdr:cNvSpPr>
      </xdr:nvSpPr>
      <xdr:spPr bwMode="auto">
        <a:xfrm>
          <a:off x="92392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75" name="AutoShape 2" descr="http%3a%2f%2fsdc">
          <a:extLst>
            <a:ext uri="{FF2B5EF4-FFF2-40B4-BE49-F238E27FC236}">
              <a16:creationId xmlns:a16="http://schemas.microsoft.com/office/drawing/2014/main" id="{00000000-0008-0000-3500-00004B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76" name="AutoShape 35" descr="http%3a%2f%2fsdc">
          <a:extLst>
            <a:ext uri="{FF2B5EF4-FFF2-40B4-BE49-F238E27FC236}">
              <a16:creationId xmlns:a16="http://schemas.microsoft.com/office/drawing/2014/main" id="{00000000-0008-0000-3500-00004C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77" name="AutoShape 36" descr="http%3a%2f%2fsdc">
          <a:extLst>
            <a:ext uri="{FF2B5EF4-FFF2-40B4-BE49-F238E27FC236}">
              <a16:creationId xmlns:a16="http://schemas.microsoft.com/office/drawing/2014/main" id="{00000000-0008-0000-3500-00004D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78" name="AutoShape 1" descr="http%3a%2f%2fsdc">
          <a:extLst>
            <a:ext uri="{FF2B5EF4-FFF2-40B4-BE49-F238E27FC236}">
              <a16:creationId xmlns:a16="http://schemas.microsoft.com/office/drawing/2014/main" id="{00000000-0008-0000-3500-00004E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79" name="AutoShape 2" descr="http%3a%2f%2fsdc">
          <a:extLst>
            <a:ext uri="{FF2B5EF4-FFF2-40B4-BE49-F238E27FC236}">
              <a16:creationId xmlns:a16="http://schemas.microsoft.com/office/drawing/2014/main" id="{00000000-0008-0000-3500-00004F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80" name="AutoShape 35" descr="http%3a%2f%2fsdc">
          <a:extLst>
            <a:ext uri="{FF2B5EF4-FFF2-40B4-BE49-F238E27FC236}">
              <a16:creationId xmlns:a16="http://schemas.microsoft.com/office/drawing/2014/main" id="{00000000-0008-0000-3500-000050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81" name="AutoShape 36" descr="http%3a%2f%2fsdc">
          <a:extLst>
            <a:ext uri="{FF2B5EF4-FFF2-40B4-BE49-F238E27FC236}">
              <a16:creationId xmlns:a16="http://schemas.microsoft.com/office/drawing/2014/main" id="{00000000-0008-0000-3500-000051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82" name="AutoShape 1" descr="http%3a%2f%2fsdc">
          <a:extLst>
            <a:ext uri="{FF2B5EF4-FFF2-40B4-BE49-F238E27FC236}">
              <a16:creationId xmlns:a16="http://schemas.microsoft.com/office/drawing/2014/main" id="{00000000-0008-0000-3500-000052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83" name="AutoShape 2" descr="http%3a%2f%2fsdc">
          <a:extLst>
            <a:ext uri="{FF2B5EF4-FFF2-40B4-BE49-F238E27FC236}">
              <a16:creationId xmlns:a16="http://schemas.microsoft.com/office/drawing/2014/main" id="{00000000-0008-0000-3500-000053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84" name="AutoShape 35" descr="http%3a%2f%2fsdc">
          <a:extLst>
            <a:ext uri="{FF2B5EF4-FFF2-40B4-BE49-F238E27FC236}">
              <a16:creationId xmlns:a16="http://schemas.microsoft.com/office/drawing/2014/main" id="{00000000-0008-0000-3500-000054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85" name="AutoShape 36" descr="http%3a%2f%2fsdc">
          <a:extLst>
            <a:ext uri="{FF2B5EF4-FFF2-40B4-BE49-F238E27FC236}">
              <a16:creationId xmlns:a16="http://schemas.microsoft.com/office/drawing/2014/main" id="{00000000-0008-0000-3500-000055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86" name="AutoShape 1" descr="http%3a%2f%2fsdc">
          <a:extLst>
            <a:ext uri="{FF2B5EF4-FFF2-40B4-BE49-F238E27FC236}">
              <a16:creationId xmlns:a16="http://schemas.microsoft.com/office/drawing/2014/main" id="{00000000-0008-0000-3500-000056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87" name="AutoShape 2" descr="http%3a%2f%2fsdc">
          <a:extLst>
            <a:ext uri="{FF2B5EF4-FFF2-40B4-BE49-F238E27FC236}">
              <a16:creationId xmlns:a16="http://schemas.microsoft.com/office/drawing/2014/main" id="{00000000-0008-0000-3500-000057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88" name="AutoShape 35" descr="http%3a%2f%2fsdc">
          <a:extLst>
            <a:ext uri="{FF2B5EF4-FFF2-40B4-BE49-F238E27FC236}">
              <a16:creationId xmlns:a16="http://schemas.microsoft.com/office/drawing/2014/main" id="{00000000-0008-0000-3500-000058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89" name="AutoShape 36" descr="http%3a%2f%2fsdc">
          <a:extLst>
            <a:ext uri="{FF2B5EF4-FFF2-40B4-BE49-F238E27FC236}">
              <a16:creationId xmlns:a16="http://schemas.microsoft.com/office/drawing/2014/main" id="{00000000-0008-0000-3500-000059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90" name="AutoShape 1" descr="http%3a%2f%2fsdc">
          <a:extLst>
            <a:ext uri="{FF2B5EF4-FFF2-40B4-BE49-F238E27FC236}">
              <a16:creationId xmlns:a16="http://schemas.microsoft.com/office/drawing/2014/main" id="{00000000-0008-0000-3500-00005A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91" name="AutoShape 2" descr="http%3a%2f%2fsdc">
          <a:extLst>
            <a:ext uri="{FF2B5EF4-FFF2-40B4-BE49-F238E27FC236}">
              <a16:creationId xmlns:a16="http://schemas.microsoft.com/office/drawing/2014/main" id="{00000000-0008-0000-3500-00005B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92" name="AutoShape 35" descr="http%3a%2f%2fsdc">
          <a:extLst>
            <a:ext uri="{FF2B5EF4-FFF2-40B4-BE49-F238E27FC236}">
              <a16:creationId xmlns:a16="http://schemas.microsoft.com/office/drawing/2014/main" id="{00000000-0008-0000-3500-00005C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93" name="AutoShape 36" descr="http%3a%2f%2fsdc">
          <a:extLst>
            <a:ext uri="{FF2B5EF4-FFF2-40B4-BE49-F238E27FC236}">
              <a16:creationId xmlns:a16="http://schemas.microsoft.com/office/drawing/2014/main" id="{00000000-0008-0000-3500-00005D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94" name="AutoShape 1" descr="http%3a%2f%2fsdc">
          <a:extLst>
            <a:ext uri="{FF2B5EF4-FFF2-40B4-BE49-F238E27FC236}">
              <a16:creationId xmlns:a16="http://schemas.microsoft.com/office/drawing/2014/main" id="{00000000-0008-0000-3500-00005E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95" name="AutoShape 2" descr="http%3a%2f%2fsdc">
          <a:extLst>
            <a:ext uri="{FF2B5EF4-FFF2-40B4-BE49-F238E27FC236}">
              <a16:creationId xmlns:a16="http://schemas.microsoft.com/office/drawing/2014/main" id="{00000000-0008-0000-3500-00005F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96" name="AutoShape 35" descr="http%3a%2f%2fsdc">
          <a:extLst>
            <a:ext uri="{FF2B5EF4-FFF2-40B4-BE49-F238E27FC236}">
              <a16:creationId xmlns:a16="http://schemas.microsoft.com/office/drawing/2014/main" id="{00000000-0008-0000-3500-000060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9525</xdr:colOff>
      <xdr:row>62</xdr:row>
      <xdr:rowOff>9525</xdr:rowOff>
    </xdr:to>
    <xdr:sp macro="" textlink="">
      <xdr:nvSpPr>
        <xdr:cNvPr id="97" name="AutoShape 36" descr="http%3a%2f%2fsdc">
          <a:extLst>
            <a:ext uri="{FF2B5EF4-FFF2-40B4-BE49-F238E27FC236}">
              <a16:creationId xmlns:a16="http://schemas.microsoft.com/office/drawing/2014/main" id="{00000000-0008-0000-3500-000061000000}"/>
            </a:ext>
          </a:extLst>
        </xdr:cNvPr>
        <xdr:cNvSpPr>
          <a:spLocks noChangeAspect="1" noChangeArrowheads="1"/>
        </xdr:cNvSpPr>
      </xdr:nvSpPr>
      <xdr:spPr bwMode="auto">
        <a:xfrm>
          <a:off x="561975" y="10411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abSelected="1" zoomScaleNormal="100" zoomScaleSheetLayoutView="100" workbookViewId="0">
      <selection activeCell="D4" sqref="D4"/>
    </sheetView>
  </sheetViews>
  <sheetFormatPr defaultColWidth="9.140625" defaultRowHeight="12.75"/>
  <cols>
    <col min="1" max="2" width="2.28515625" style="504" customWidth="1"/>
    <col min="3" max="3" width="3.85546875" style="504" customWidth="1"/>
    <col min="4" max="4" width="35.7109375" style="505" customWidth="1"/>
    <col min="5" max="5" width="3.7109375" style="506" customWidth="1"/>
    <col min="6" max="6" width="9.7109375" style="507" customWidth="1"/>
    <col min="7" max="7" width="9.7109375" style="508" customWidth="1"/>
    <col min="8" max="8" width="12.7109375" style="497" customWidth="1"/>
    <col min="9" max="9" width="14.7109375" style="509" customWidth="1"/>
    <col min="10" max="16384" width="9.140625" style="509"/>
  </cols>
  <sheetData>
    <row r="1" spans="1:9" s="425" customFormat="1" ht="11.25">
      <c r="A1" s="1099" t="s">
        <v>11</v>
      </c>
      <c r="B1" s="1099"/>
      <c r="C1" s="421"/>
      <c r="D1" s="422"/>
      <c r="E1" s="423" t="s">
        <v>44</v>
      </c>
      <c r="F1" s="1098"/>
      <c r="G1" s="1098"/>
      <c r="H1" s="424" t="s">
        <v>43</v>
      </c>
      <c r="I1" s="1097"/>
    </row>
    <row r="2" spans="1:9" s="429" customFormat="1" ht="9.75" customHeight="1">
      <c r="A2" s="1093" t="s">
        <v>1708</v>
      </c>
      <c r="B2" s="1092"/>
      <c r="C2" s="426"/>
      <c r="D2" s="1111" t="s">
        <v>241</v>
      </c>
      <c r="E2" s="427" t="s">
        <v>52</v>
      </c>
      <c r="F2" s="1091"/>
      <c r="G2" s="1091"/>
      <c r="H2" s="428" t="s">
        <v>1709</v>
      </c>
      <c r="I2" s="1090"/>
    </row>
    <row r="3" spans="1:9" s="429" customFormat="1" ht="11.25" customHeight="1">
      <c r="A3" s="430"/>
      <c r="B3" s="431"/>
      <c r="C3" s="432"/>
      <c r="D3" s="433" t="s">
        <v>2079</v>
      </c>
      <c r="E3" s="434"/>
      <c r="F3" s="435"/>
      <c r="G3" s="436"/>
      <c r="H3" s="434" t="s">
        <v>1712</v>
      </c>
      <c r="I3" s="1112"/>
    </row>
    <row r="4" spans="1:9" s="484" customFormat="1" ht="11.25">
      <c r="C4" s="485"/>
      <c r="D4" s="486"/>
      <c r="E4" s="487"/>
      <c r="G4" s="488"/>
      <c r="H4" s="489"/>
      <c r="I4" s="490"/>
    </row>
    <row r="5" spans="1:9" s="28" customFormat="1" ht="11.25">
      <c r="B5" s="26"/>
      <c r="C5" s="26"/>
      <c r="D5" s="486"/>
      <c r="E5" s="491"/>
      <c r="G5" s="490"/>
      <c r="H5" s="492"/>
      <c r="I5" s="176"/>
    </row>
    <row r="6" spans="1:9" s="28" customFormat="1" ht="11.25">
      <c r="B6" s="26"/>
      <c r="C6" s="26"/>
      <c r="D6" s="493"/>
      <c r="E6" s="488"/>
      <c r="G6" s="488"/>
      <c r="H6" s="494"/>
    </row>
    <row r="7" spans="1:9" s="28" customFormat="1" ht="11.25">
      <c r="B7" s="26"/>
      <c r="C7" s="26"/>
      <c r="D7" s="493"/>
      <c r="E7" s="488"/>
      <c r="G7" s="488"/>
      <c r="H7" s="494"/>
    </row>
    <row r="8" spans="1:9" s="28" customFormat="1" ht="11.25">
      <c r="B8" s="26"/>
      <c r="C8" s="26"/>
      <c r="D8" s="493"/>
      <c r="E8" s="488"/>
      <c r="G8" s="488"/>
      <c r="H8" s="494"/>
    </row>
    <row r="9" spans="1:9" s="28" customFormat="1" ht="11.25">
      <c r="B9" s="26"/>
      <c r="C9" s="26"/>
      <c r="D9" s="493"/>
      <c r="E9" s="488"/>
      <c r="G9" s="488"/>
      <c r="H9" s="494"/>
    </row>
    <row r="10" spans="1:9" s="28" customFormat="1" ht="11.25">
      <c r="B10" s="26"/>
      <c r="C10" s="26"/>
      <c r="D10" s="493"/>
      <c r="E10" s="488"/>
      <c r="G10" s="488"/>
      <c r="H10" s="494"/>
    </row>
    <row r="11" spans="1:9" s="28" customFormat="1" ht="11.25">
      <c r="B11" s="26"/>
      <c r="C11" s="26"/>
      <c r="D11" s="495"/>
      <c r="E11" s="488"/>
      <c r="G11" s="488"/>
      <c r="H11" s="494"/>
    </row>
    <row r="12" spans="1:9" s="28" customFormat="1" ht="11.25">
      <c r="B12" s="26"/>
      <c r="C12" s="26"/>
      <c r="D12" s="495"/>
      <c r="E12" s="488"/>
      <c r="G12" s="488"/>
      <c r="H12" s="494"/>
    </row>
    <row r="13" spans="1:9" s="28" customFormat="1" ht="11.25">
      <c r="B13" s="26"/>
      <c r="C13" s="26"/>
      <c r="D13" s="493"/>
      <c r="E13" s="488"/>
      <c r="G13" s="488"/>
      <c r="H13" s="494"/>
    </row>
    <row r="14" spans="1:9" s="28" customFormat="1" ht="11.25">
      <c r="B14" s="26"/>
      <c r="C14" s="26"/>
      <c r="D14" s="486"/>
      <c r="E14" s="488"/>
      <c r="G14" s="488"/>
      <c r="H14" s="494"/>
    </row>
    <row r="15" spans="1:9" s="28" customFormat="1" ht="11.25">
      <c r="B15" s="26"/>
      <c r="C15" s="26"/>
      <c r="D15" s="486"/>
      <c r="E15" s="488"/>
      <c r="G15" s="488"/>
      <c r="H15" s="494"/>
    </row>
    <row r="16" spans="1:9" s="28" customFormat="1" ht="11.25">
      <c r="B16" s="26"/>
      <c r="C16" s="26"/>
      <c r="D16" s="486"/>
      <c r="E16" s="488"/>
      <c r="G16" s="488"/>
      <c r="H16" s="494"/>
    </row>
    <row r="17" spans="2:9" s="28" customFormat="1" ht="11.25">
      <c r="B17" s="26"/>
      <c r="C17" s="26"/>
      <c r="D17" s="486"/>
      <c r="E17" s="488"/>
      <c r="G17" s="488"/>
      <c r="H17" s="494"/>
    </row>
    <row r="18" spans="2:9" s="28" customFormat="1" ht="11.25">
      <c r="B18" s="26"/>
      <c r="C18" s="26"/>
      <c r="D18" s="486"/>
      <c r="E18" s="488"/>
      <c r="G18" s="488"/>
      <c r="H18" s="494"/>
    </row>
    <row r="19" spans="2:9" s="28" customFormat="1" ht="11.25">
      <c r="B19" s="26"/>
      <c r="C19" s="26"/>
      <c r="D19" s="486"/>
      <c r="E19" s="488"/>
      <c r="G19" s="488"/>
      <c r="H19" s="494"/>
    </row>
    <row r="20" spans="2:9" s="28" customFormat="1" ht="11.25">
      <c r="B20" s="26"/>
      <c r="C20" s="26"/>
      <c r="D20" s="486"/>
      <c r="E20" s="488"/>
      <c r="G20" s="488"/>
      <c r="H20" s="494"/>
    </row>
    <row r="21" spans="2:9" s="28" customFormat="1" ht="11.25">
      <c r="B21" s="26"/>
      <c r="C21" s="26"/>
      <c r="D21" s="486"/>
      <c r="E21" s="488"/>
      <c r="G21" s="488"/>
      <c r="H21" s="494"/>
    </row>
    <row r="22" spans="2:9" s="28" customFormat="1" ht="11.25">
      <c r="B22" s="26"/>
      <c r="C22" s="26"/>
      <c r="D22" s="486"/>
      <c r="E22" s="488"/>
      <c r="G22" s="488"/>
      <c r="H22" s="494"/>
    </row>
    <row r="23" spans="2:9" s="28" customFormat="1" ht="20.25">
      <c r="B23" s="26"/>
      <c r="C23" s="26"/>
      <c r="D23" s="486"/>
      <c r="E23" s="488"/>
      <c r="G23" s="488"/>
      <c r="H23" s="494"/>
      <c r="I23" s="1438" t="s">
        <v>2081</v>
      </c>
    </row>
    <row r="24" spans="2:9" s="28" customFormat="1" ht="9" customHeight="1">
      <c r="B24" s="26"/>
      <c r="C24" s="26"/>
      <c r="D24" s="486"/>
      <c r="E24" s="488"/>
      <c r="G24" s="488"/>
      <c r="H24" s="494"/>
      <c r="I24" s="1438"/>
    </row>
    <row r="25" spans="2:9" s="28" customFormat="1" ht="20.25">
      <c r="B25" s="26"/>
      <c r="C25" s="26"/>
      <c r="D25" s="486"/>
      <c r="E25" s="488"/>
      <c r="G25" s="488"/>
      <c r="H25" s="494"/>
      <c r="I25" s="1439" t="s">
        <v>2080</v>
      </c>
    </row>
    <row r="26" spans="2:9" s="28" customFormat="1" ht="11.25">
      <c r="B26" s="26"/>
      <c r="C26" s="26"/>
      <c r="D26" s="486"/>
      <c r="E26" s="488"/>
      <c r="G26" s="488"/>
      <c r="H26" s="494"/>
    </row>
    <row r="27" spans="2:9" s="28" customFormat="1" ht="11.25">
      <c r="B27" s="26"/>
      <c r="C27" s="26"/>
      <c r="D27" s="486"/>
      <c r="E27" s="488"/>
      <c r="G27" s="488"/>
      <c r="H27" s="494"/>
    </row>
    <row r="28" spans="2:9" s="28" customFormat="1" ht="11.25">
      <c r="B28" s="26"/>
      <c r="C28" s="26"/>
      <c r="D28" s="486"/>
      <c r="E28" s="488"/>
      <c r="G28" s="488"/>
      <c r="H28" s="494"/>
    </row>
    <row r="29" spans="2:9" s="28" customFormat="1" ht="20.25">
      <c r="B29" s="26"/>
      <c r="C29" s="26"/>
      <c r="D29" s="486"/>
      <c r="E29" s="488"/>
      <c r="G29" s="488"/>
      <c r="I29" s="496" t="s">
        <v>241</v>
      </c>
    </row>
    <row r="30" spans="2:9" s="28" customFormat="1" ht="20.25">
      <c r="B30" s="26"/>
      <c r="C30" s="26"/>
      <c r="D30" s="486"/>
      <c r="E30" s="488"/>
      <c r="I30" s="496" t="s">
        <v>2079</v>
      </c>
    </row>
    <row r="31" spans="2:9" s="28" customFormat="1">
      <c r="B31" s="26"/>
      <c r="C31" s="26"/>
      <c r="D31" s="486"/>
      <c r="E31" s="488"/>
      <c r="I31" s="497" t="s">
        <v>1710</v>
      </c>
    </row>
    <row r="32" spans="2:9" s="395" customFormat="1" ht="23.25">
      <c r="B32" s="498"/>
      <c r="C32" s="498"/>
      <c r="D32" s="499"/>
      <c r="E32" s="500"/>
      <c r="G32" s="500"/>
      <c r="H32" s="501"/>
    </row>
    <row r="33" spans="2:9" s="28" customFormat="1" ht="20.25">
      <c r="B33" s="26"/>
      <c r="C33" s="26"/>
      <c r="D33" s="486"/>
      <c r="E33" s="488"/>
      <c r="I33" s="502" t="s">
        <v>1711</v>
      </c>
    </row>
    <row r="34" spans="2:9" s="28" customFormat="1" ht="20.25">
      <c r="B34" s="26"/>
      <c r="C34" s="26"/>
      <c r="D34" s="486"/>
      <c r="E34" s="488"/>
      <c r="I34" s="1157" t="s">
        <v>1713</v>
      </c>
    </row>
    <row r="35" spans="2:9" s="28" customFormat="1" ht="20.25">
      <c r="B35" s="26"/>
      <c r="C35" s="26"/>
      <c r="D35" s="486"/>
      <c r="E35" s="488"/>
      <c r="I35" s="502" t="s">
        <v>1714</v>
      </c>
    </row>
    <row r="36" spans="2:9" s="28" customFormat="1" ht="11.25">
      <c r="B36" s="26"/>
      <c r="C36" s="26"/>
      <c r="D36" s="486"/>
      <c r="E36" s="488"/>
      <c r="I36" s="503" t="s">
        <v>242</v>
      </c>
    </row>
    <row r="37" spans="2:9" s="28" customFormat="1" ht="11.25">
      <c r="B37" s="26"/>
      <c r="C37" s="26"/>
      <c r="D37" s="486"/>
      <c r="E37" s="488"/>
      <c r="G37" s="488"/>
      <c r="H37" s="494"/>
    </row>
    <row r="38" spans="2:9" s="28" customFormat="1" ht="11.25">
      <c r="B38" s="26"/>
      <c r="C38" s="26"/>
      <c r="D38" s="486"/>
      <c r="E38" s="488"/>
      <c r="G38" s="488"/>
      <c r="H38" s="494"/>
    </row>
    <row r="39" spans="2:9" s="28" customFormat="1" ht="11.25">
      <c r="B39" s="26"/>
      <c r="C39" s="26"/>
      <c r="D39" s="486"/>
      <c r="E39" s="488"/>
      <c r="G39" s="488"/>
      <c r="H39" s="494"/>
    </row>
    <row r="40" spans="2:9" s="28" customFormat="1" ht="11.25">
      <c r="B40" s="26"/>
      <c r="C40" s="26"/>
      <c r="D40" s="486"/>
      <c r="E40" s="488"/>
      <c r="G40" s="488"/>
      <c r="H40" s="494"/>
    </row>
    <row r="41" spans="2:9" s="28" customFormat="1" ht="11.25">
      <c r="B41" s="26"/>
      <c r="C41" s="26"/>
      <c r="D41" s="486"/>
      <c r="E41" s="488"/>
      <c r="G41" s="488"/>
      <c r="H41" s="494"/>
    </row>
    <row r="42" spans="2:9" s="28" customFormat="1" ht="11.25">
      <c r="B42" s="26"/>
      <c r="C42" s="26"/>
      <c r="D42" s="486"/>
      <c r="E42" s="488"/>
      <c r="G42" s="488"/>
      <c r="H42" s="494"/>
    </row>
    <row r="43" spans="2:9" s="28" customFormat="1" ht="11.25">
      <c r="B43" s="26"/>
      <c r="C43" s="26"/>
      <c r="D43" s="486"/>
      <c r="E43" s="488"/>
      <c r="G43" s="488"/>
      <c r="H43" s="494"/>
    </row>
    <row r="44" spans="2:9" s="28" customFormat="1" ht="11.25">
      <c r="B44" s="26"/>
      <c r="C44" s="26"/>
      <c r="D44" s="486"/>
      <c r="E44" s="488"/>
      <c r="G44" s="488"/>
      <c r="H44" s="494"/>
    </row>
    <row r="45" spans="2:9" s="28" customFormat="1" ht="11.25">
      <c r="B45" s="26"/>
      <c r="C45" s="26"/>
      <c r="D45" s="486"/>
      <c r="E45" s="488"/>
      <c r="G45" s="488"/>
      <c r="H45" s="494"/>
    </row>
    <row r="46" spans="2:9" s="28" customFormat="1" ht="11.25">
      <c r="B46" s="26"/>
      <c r="C46" s="26"/>
      <c r="D46" s="486"/>
      <c r="E46" s="488"/>
      <c r="G46" s="488"/>
      <c r="H46" s="494"/>
    </row>
    <row r="47" spans="2:9" s="28" customFormat="1" ht="11.25">
      <c r="B47" s="26"/>
      <c r="C47" s="26"/>
      <c r="D47" s="486"/>
      <c r="E47" s="488"/>
      <c r="G47" s="488"/>
      <c r="H47" s="494"/>
    </row>
    <row r="48" spans="2:9" s="28" customFormat="1" ht="11.25">
      <c r="B48" s="26"/>
      <c r="C48" s="26"/>
      <c r="D48" s="486"/>
      <c r="E48" s="488"/>
      <c r="G48" s="488"/>
      <c r="H48" s="494"/>
    </row>
    <row r="49" spans="1:9" s="28" customFormat="1" ht="11.25">
      <c r="B49" s="26"/>
      <c r="C49" s="26"/>
      <c r="D49" s="486"/>
      <c r="E49" s="488"/>
      <c r="G49" s="488"/>
      <c r="H49" s="494"/>
    </row>
    <row r="50" spans="1:9" s="28" customFormat="1" ht="11.25">
      <c r="B50" s="26"/>
      <c r="C50" s="26"/>
      <c r="D50" s="486"/>
      <c r="E50" s="488"/>
      <c r="G50" s="488"/>
      <c r="H50" s="494"/>
    </row>
    <row r="51" spans="1:9" s="28" customFormat="1" ht="11.25">
      <c r="B51" s="26"/>
      <c r="C51" s="26"/>
      <c r="D51" s="486"/>
      <c r="E51" s="488"/>
      <c r="G51" s="488"/>
      <c r="H51" s="494"/>
    </row>
    <row r="52" spans="1:9" s="395" customFormat="1" ht="11.25">
      <c r="A52" s="498" t="s">
        <v>243</v>
      </c>
      <c r="B52" s="26"/>
      <c r="C52" s="26"/>
      <c r="D52" s="486"/>
      <c r="E52" s="488"/>
      <c r="F52" s="28"/>
      <c r="G52" s="28"/>
      <c r="H52" s="28"/>
    </row>
    <row r="53" spans="1:9" s="395" customFormat="1" ht="54.95" customHeight="1">
      <c r="A53" s="1440" t="s">
        <v>244</v>
      </c>
      <c r="B53" s="1440"/>
      <c r="C53" s="1440"/>
      <c r="D53" s="1440"/>
      <c r="E53" s="1440"/>
      <c r="F53" s="1440"/>
      <c r="G53" s="1440"/>
      <c r="H53" s="1440"/>
      <c r="I53" s="1440"/>
    </row>
  </sheetData>
  <sheetProtection password="CC69" sheet="1" selectLockedCells="1"/>
  <mergeCells count="1">
    <mergeCell ref="A53:I53"/>
  </mergeCells>
  <pageMargins left="0.78740157480314965" right="0.19685039370078741" top="0.39370078740157483" bottom="0.59055118110236227" header="0.39370078740157483" footer="0.39370078740157483"/>
  <pageSetup paperSize="9" fitToHeight="0" orientation="portrait" r:id="rId1"/>
  <headerFooter>
    <oddFooter>&amp;C&amp;8....................................................................................................................................................................................................................&amp;4_x000D_&amp;8stranica &amp;P. od &amp;N.</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5"/>
  <sheetViews>
    <sheetView zoomScaleNormal="100" zoomScaleSheetLayoutView="100" workbookViewId="0">
      <pane ySplit="6" topLeftCell="A7" activePane="bottomLeft" state="frozen"/>
      <selection activeCell="C103" sqref="C103"/>
      <selection pane="bottomLeft" activeCell="C103" sqref="C103"/>
    </sheetView>
  </sheetViews>
  <sheetFormatPr defaultColWidth="9.140625" defaultRowHeight="11.25"/>
  <cols>
    <col min="1" max="1" width="6.7109375" style="129" customWidth="1"/>
    <col min="2" max="2" width="80.7109375" style="142" customWidth="1"/>
    <col min="3" max="3" width="14.7109375" style="577" customWidth="1"/>
    <col min="4" max="16384" width="9.140625" style="129"/>
  </cols>
  <sheetData>
    <row r="1" spans="1:3" s="142" customFormat="1">
      <c r="A1" s="288"/>
      <c r="B1" s="289" t="s">
        <v>317</v>
      </c>
      <c r="C1" s="510" t="s">
        <v>41</v>
      </c>
    </row>
    <row r="2" spans="1:3" s="307" customFormat="1">
      <c r="B2" s="308"/>
      <c r="C2" s="526"/>
    </row>
    <row r="3" spans="1:3" s="307" customFormat="1">
      <c r="B3" s="309" t="s">
        <v>1047</v>
      </c>
      <c r="C3" s="526"/>
    </row>
    <row r="4" spans="1:3" s="307" customFormat="1">
      <c r="B4" s="360"/>
      <c r="C4" s="578"/>
    </row>
    <row r="5" spans="1:3" ht="11.25" customHeight="1">
      <c r="B5" s="130" t="s">
        <v>24</v>
      </c>
      <c r="C5" s="582"/>
    </row>
    <row r="6" spans="1:3">
      <c r="B6" s="131"/>
      <c r="C6" s="582"/>
    </row>
    <row r="7" spans="1:3" s="132" customFormat="1">
      <c r="B7" s="133" t="s">
        <v>65</v>
      </c>
      <c r="C7" s="523"/>
    </row>
    <row r="8" spans="1:3" s="132" customFormat="1">
      <c r="A8" s="134"/>
      <c r="B8" s="349" t="s">
        <v>692</v>
      </c>
      <c r="C8" s="583"/>
    </row>
    <row r="9" spans="1:3" s="132" customFormat="1">
      <c r="B9" s="133" t="s">
        <v>530</v>
      </c>
      <c r="C9" s="523"/>
    </row>
    <row r="10" spans="1:3" s="132" customFormat="1" ht="22.5">
      <c r="B10" s="53" t="s">
        <v>532</v>
      </c>
      <c r="C10" s="523"/>
    </row>
    <row r="11" spans="1:3" s="132" customFormat="1">
      <c r="B11" s="135"/>
      <c r="C11" s="523"/>
    </row>
    <row r="12" spans="1:3" s="132" customFormat="1" ht="67.5">
      <c r="B12" s="136" t="s">
        <v>1384</v>
      </c>
      <c r="C12" s="523"/>
    </row>
    <row r="13" spans="1:3" s="132" customFormat="1" ht="22.5">
      <c r="B13" s="53" t="s">
        <v>1531</v>
      </c>
      <c r="C13" s="523"/>
    </row>
    <row r="14" spans="1:3" s="132" customFormat="1">
      <c r="B14" s="53"/>
      <c r="C14" s="523"/>
    </row>
    <row r="15" spans="1:3" s="132" customFormat="1" ht="22.5">
      <c r="B15" s="137" t="s">
        <v>694</v>
      </c>
      <c r="C15" s="523"/>
    </row>
    <row r="16" spans="1:3" s="132" customFormat="1" ht="101.25">
      <c r="B16" s="138" t="s">
        <v>695</v>
      </c>
      <c r="C16" s="523"/>
    </row>
    <row r="17" spans="2:3" s="132" customFormat="1" ht="90">
      <c r="B17" s="138" t="s">
        <v>696</v>
      </c>
      <c r="C17" s="523"/>
    </row>
    <row r="18" spans="2:3" s="132" customFormat="1" ht="22.5">
      <c r="B18" s="137" t="s">
        <v>697</v>
      </c>
      <c r="C18" s="523"/>
    </row>
    <row r="19" spans="2:3" s="132" customFormat="1">
      <c r="B19" s="53"/>
      <c r="C19" s="523"/>
    </row>
    <row r="20" spans="2:3" s="132" customFormat="1">
      <c r="B20" s="139" t="s">
        <v>698</v>
      </c>
      <c r="C20" s="523"/>
    </row>
    <row r="21" spans="2:3" s="132" customFormat="1" ht="22.5">
      <c r="B21" s="53" t="s">
        <v>699</v>
      </c>
      <c r="C21" s="523"/>
    </row>
    <row r="22" spans="2:3" s="132" customFormat="1">
      <c r="B22" s="53" t="s">
        <v>700</v>
      </c>
      <c r="C22" s="523"/>
    </row>
    <row r="23" spans="2:3" s="132" customFormat="1" ht="22.5">
      <c r="B23" s="53" t="s">
        <v>701</v>
      </c>
      <c r="C23" s="523"/>
    </row>
    <row r="24" spans="2:3" s="132" customFormat="1">
      <c r="B24" s="53" t="s">
        <v>702</v>
      </c>
      <c r="C24" s="523"/>
    </row>
    <row r="25" spans="2:3" s="132" customFormat="1">
      <c r="B25" s="53"/>
      <c r="C25" s="523"/>
    </row>
    <row r="26" spans="2:3" s="140" customFormat="1">
      <c r="B26" s="136" t="s">
        <v>703</v>
      </c>
      <c r="C26" s="584"/>
    </row>
    <row r="27" spans="2:3" s="140" customFormat="1">
      <c r="B27" s="141" t="s">
        <v>704</v>
      </c>
      <c r="C27" s="584"/>
    </row>
    <row r="28" spans="2:3" s="140" customFormat="1">
      <c r="B28" s="141" t="s">
        <v>1380</v>
      </c>
      <c r="C28" s="584"/>
    </row>
    <row r="29" spans="2:3" s="140" customFormat="1">
      <c r="B29" s="141" t="s">
        <v>1381</v>
      </c>
      <c r="C29" s="584"/>
    </row>
    <row r="30" spans="2:3" s="140" customFormat="1">
      <c r="B30" s="141" t="s">
        <v>1382</v>
      </c>
      <c r="C30" s="584"/>
    </row>
    <row r="31" spans="2:3" s="140" customFormat="1">
      <c r="B31" s="141" t="s">
        <v>705</v>
      </c>
      <c r="C31" s="584"/>
    </row>
    <row r="32" spans="2:3" s="132" customFormat="1">
      <c r="B32" s="53" t="s">
        <v>255</v>
      </c>
      <c r="C32" s="523"/>
    </row>
    <row r="33" spans="2:3" s="140" customFormat="1">
      <c r="B33" s="141" t="s">
        <v>706</v>
      </c>
      <c r="C33" s="584"/>
    </row>
    <row r="34" spans="2:3" s="140" customFormat="1">
      <c r="B34" s="141" t="s">
        <v>707</v>
      </c>
      <c r="C34" s="584"/>
    </row>
    <row r="35" spans="2:3" s="132" customFormat="1">
      <c r="B35" s="53" t="s">
        <v>256</v>
      </c>
      <c r="C35" s="523"/>
    </row>
    <row r="36" spans="2:3" s="140" customFormat="1">
      <c r="B36" s="141" t="s">
        <v>708</v>
      </c>
      <c r="C36" s="584"/>
    </row>
    <row r="37" spans="2:3" s="140" customFormat="1">
      <c r="B37" s="141" t="s">
        <v>709</v>
      </c>
      <c r="C37" s="584"/>
    </row>
    <row r="38" spans="2:3" s="140" customFormat="1">
      <c r="B38" s="141" t="s">
        <v>710</v>
      </c>
      <c r="C38" s="584"/>
    </row>
    <row r="39" spans="2:3" s="140" customFormat="1">
      <c r="B39" s="141" t="s">
        <v>711</v>
      </c>
      <c r="C39" s="584"/>
    </row>
    <row r="40" spans="2:3" s="28" customFormat="1">
      <c r="B40" s="27" t="s">
        <v>274</v>
      </c>
      <c r="C40" s="537"/>
    </row>
    <row r="41" spans="2:3" s="140" customFormat="1">
      <c r="B41" s="141" t="s">
        <v>712</v>
      </c>
      <c r="C41" s="584"/>
    </row>
    <row r="42" spans="2:3" s="140" customFormat="1">
      <c r="B42" s="141" t="s">
        <v>713</v>
      </c>
      <c r="C42" s="584"/>
    </row>
    <row r="43" spans="2:3" s="140" customFormat="1">
      <c r="B43" s="141" t="s">
        <v>714</v>
      </c>
      <c r="C43" s="584"/>
    </row>
    <row r="44" spans="2:3" s="140" customFormat="1">
      <c r="B44" s="141" t="s">
        <v>715</v>
      </c>
      <c r="C44" s="584"/>
    </row>
    <row r="45" spans="2:3" s="140" customFormat="1">
      <c r="B45" s="141" t="s">
        <v>716</v>
      </c>
      <c r="C45" s="584"/>
    </row>
    <row r="46" spans="2:3" s="140" customFormat="1">
      <c r="B46" s="141" t="s">
        <v>717</v>
      </c>
      <c r="C46" s="584"/>
    </row>
    <row r="47" spans="2:3" s="132" customFormat="1">
      <c r="B47" s="53" t="s">
        <v>277</v>
      </c>
      <c r="C47" s="523"/>
    </row>
    <row r="48" spans="2:3" s="132" customFormat="1" ht="22.5">
      <c r="B48" s="53" t="s">
        <v>276</v>
      </c>
      <c r="C48" s="523"/>
    </row>
    <row r="49" spans="2:3" s="28" customFormat="1">
      <c r="B49" s="27" t="s">
        <v>275</v>
      </c>
      <c r="C49" s="537"/>
    </row>
    <row r="50" spans="2:3" s="132" customFormat="1">
      <c r="B50" s="53" t="s">
        <v>257</v>
      </c>
      <c r="C50" s="523"/>
    </row>
    <row r="51" spans="2:3" s="132" customFormat="1">
      <c r="B51" s="53" t="s">
        <v>258</v>
      </c>
      <c r="C51" s="523"/>
    </row>
    <row r="52" spans="2:3" s="132" customFormat="1">
      <c r="B52" s="53"/>
      <c r="C52" s="523"/>
    </row>
    <row r="53" spans="2:3" s="132" customFormat="1">
      <c r="B53" s="143" t="s">
        <v>718</v>
      </c>
      <c r="C53" s="523"/>
    </row>
    <row r="54" spans="2:3" s="140" customFormat="1" ht="22.5">
      <c r="B54" s="136" t="s">
        <v>719</v>
      </c>
      <c r="C54" s="584"/>
    </row>
    <row r="55" spans="2:3" s="140" customFormat="1">
      <c r="B55" s="141" t="s">
        <v>720</v>
      </c>
      <c r="C55" s="584"/>
    </row>
    <row r="56" spans="2:3" s="140" customFormat="1">
      <c r="B56" s="141" t="s">
        <v>721</v>
      </c>
      <c r="C56" s="584"/>
    </row>
    <row r="57" spans="2:3" s="140" customFormat="1">
      <c r="B57" s="141" t="s">
        <v>722</v>
      </c>
      <c r="C57" s="584"/>
    </row>
    <row r="58" spans="2:3" s="140" customFormat="1">
      <c r="B58" s="141" t="s">
        <v>723</v>
      </c>
      <c r="C58" s="584"/>
    </row>
    <row r="59" spans="2:3" s="140" customFormat="1">
      <c r="B59" s="141" t="s">
        <v>724</v>
      </c>
      <c r="C59" s="584"/>
    </row>
    <row r="60" spans="2:3" s="140" customFormat="1">
      <c r="B60" s="141" t="s">
        <v>725</v>
      </c>
      <c r="C60" s="584"/>
    </row>
    <row r="61" spans="2:3" s="140" customFormat="1">
      <c r="B61" s="141" t="s">
        <v>726</v>
      </c>
      <c r="C61" s="584"/>
    </row>
    <row r="62" spans="2:3" s="140" customFormat="1">
      <c r="B62" s="141" t="s">
        <v>727</v>
      </c>
      <c r="C62" s="584"/>
    </row>
    <row r="63" spans="2:3" s="140" customFormat="1">
      <c r="B63" s="141" t="s">
        <v>728</v>
      </c>
      <c r="C63" s="584"/>
    </row>
    <row r="64" spans="2:3" s="140" customFormat="1">
      <c r="B64" s="141" t="s">
        <v>729</v>
      </c>
      <c r="C64" s="584"/>
    </row>
    <row r="65" spans="2:3" s="132" customFormat="1">
      <c r="B65" s="53"/>
      <c r="C65" s="523"/>
    </row>
    <row r="66" spans="2:3" s="132" customFormat="1">
      <c r="B66" s="53"/>
      <c r="C66" s="523"/>
    </row>
    <row r="67" spans="2:3">
      <c r="B67" s="144" t="s">
        <v>730</v>
      </c>
      <c r="C67" s="582"/>
    </row>
    <row r="68" spans="2:3" s="132" customFormat="1">
      <c r="B68" s="139"/>
      <c r="C68" s="523"/>
    </row>
    <row r="69" spans="2:3" s="132" customFormat="1" ht="33.75">
      <c r="B69" s="53" t="s">
        <v>731</v>
      </c>
      <c r="C69" s="523"/>
    </row>
    <row r="70" spans="2:3" s="132" customFormat="1">
      <c r="B70" s="53"/>
      <c r="C70" s="523"/>
    </row>
    <row r="71" spans="2:3" s="132" customFormat="1" ht="67.5">
      <c r="B71" s="138" t="s">
        <v>732</v>
      </c>
      <c r="C71" s="523"/>
    </row>
    <row r="72" spans="2:3" s="132" customFormat="1" ht="67.5">
      <c r="B72" s="138" t="s">
        <v>733</v>
      </c>
      <c r="C72" s="523"/>
    </row>
    <row r="73" spans="2:3" s="132" customFormat="1">
      <c r="B73" s="138"/>
      <c r="C73" s="523"/>
    </row>
    <row r="74" spans="2:3" s="132" customFormat="1" ht="33.75">
      <c r="B74" s="138" t="s">
        <v>734</v>
      </c>
      <c r="C74" s="523"/>
    </row>
    <row r="75" spans="2:3" s="132" customFormat="1" ht="33.75">
      <c r="B75" s="138" t="s">
        <v>735</v>
      </c>
      <c r="C75" s="523"/>
    </row>
    <row r="76" spans="2:3" s="132" customFormat="1">
      <c r="B76" s="138"/>
      <c r="C76" s="523"/>
    </row>
    <row r="77" spans="2:3" s="132" customFormat="1">
      <c r="B77" s="53" t="s">
        <v>736</v>
      </c>
      <c r="C77" s="523"/>
    </row>
    <row r="78" spans="2:3" s="132" customFormat="1">
      <c r="B78" s="125" t="s">
        <v>737</v>
      </c>
      <c r="C78" s="523"/>
    </row>
    <row r="79" spans="2:3" s="132" customFormat="1">
      <c r="B79" s="125" t="s">
        <v>738</v>
      </c>
      <c r="C79" s="523"/>
    </row>
    <row r="80" spans="2:3" s="132" customFormat="1">
      <c r="B80" s="125" t="s">
        <v>739</v>
      </c>
      <c r="C80" s="523"/>
    </row>
    <row r="81" spans="2:3" s="132" customFormat="1">
      <c r="B81" s="125" t="s">
        <v>740</v>
      </c>
      <c r="C81" s="523"/>
    </row>
    <row r="82" spans="2:3" s="132" customFormat="1">
      <c r="B82" s="125" t="s">
        <v>741</v>
      </c>
      <c r="C82" s="523"/>
    </row>
    <row r="83" spans="2:3" s="132" customFormat="1">
      <c r="B83" s="125" t="s">
        <v>742</v>
      </c>
      <c r="C83" s="523"/>
    </row>
    <row r="84" spans="2:3" s="132" customFormat="1">
      <c r="B84" s="125" t="s">
        <v>743</v>
      </c>
      <c r="C84" s="523"/>
    </row>
    <row r="85" spans="2:3" s="132" customFormat="1">
      <c r="B85" s="125" t="s">
        <v>744</v>
      </c>
      <c r="C85" s="523"/>
    </row>
    <row r="86" spans="2:3" s="132" customFormat="1">
      <c r="B86" s="125" t="s">
        <v>745</v>
      </c>
      <c r="C86" s="523"/>
    </row>
    <row r="87" spans="2:3" s="140" customFormat="1">
      <c r="B87" s="136" t="s">
        <v>746</v>
      </c>
      <c r="C87" s="584"/>
    </row>
    <row r="88" spans="2:3" s="140" customFormat="1">
      <c r="B88" s="141" t="s">
        <v>747</v>
      </c>
      <c r="C88" s="584"/>
    </row>
    <row r="89" spans="2:3" s="140" customFormat="1">
      <c r="B89" s="141" t="s">
        <v>748</v>
      </c>
      <c r="C89" s="584"/>
    </row>
    <row r="90" spans="2:3" s="140" customFormat="1">
      <c r="B90" s="141" t="s">
        <v>749</v>
      </c>
      <c r="C90" s="584"/>
    </row>
    <row r="91" spans="2:3" s="140" customFormat="1">
      <c r="B91" s="141" t="s">
        <v>750</v>
      </c>
      <c r="C91" s="584"/>
    </row>
    <row r="92" spans="2:3" s="140" customFormat="1">
      <c r="B92" s="141" t="s">
        <v>751</v>
      </c>
      <c r="C92" s="584"/>
    </row>
    <row r="93" spans="2:3" s="132" customFormat="1">
      <c r="B93" s="133"/>
      <c r="C93" s="523"/>
    </row>
    <row r="94" spans="2:3" s="132" customFormat="1">
      <c r="B94" s="145" t="s">
        <v>752</v>
      </c>
      <c r="C94" s="523"/>
    </row>
    <row r="95" spans="2:3" s="132" customFormat="1" ht="67.5">
      <c r="B95" s="53" t="s">
        <v>753</v>
      </c>
      <c r="C95" s="523"/>
    </row>
    <row r="96" spans="2:3" s="132" customFormat="1" ht="33.75">
      <c r="B96" s="53" t="s">
        <v>754</v>
      </c>
      <c r="C96" s="523"/>
    </row>
    <row r="97" spans="2:3" s="132" customFormat="1" ht="33.75">
      <c r="B97" s="53" t="s">
        <v>755</v>
      </c>
      <c r="C97" s="523"/>
    </row>
    <row r="98" spans="2:3" s="132" customFormat="1" ht="22.5">
      <c r="B98" s="53" t="s">
        <v>756</v>
      </c>
      <c r="C98" s="523"/>
    </row>
    <row r="99" spans="2:3" s="132" customFormat="1">
      <c r="B99" s="53" t="s">
        <v>757</v>
      </c>
      <c r="C99" s="523"/>
    </row>
    <row r="100" spans="2:3" s="132" customFormat="1" ht="22.5">
      <c r="B100" s="53" t="s">
        <v>697</v>
      </c>
      <c r="C100" s="523"/>
    </row>
    <row r="101" spans="2:3" s="132" customFormat="1">
      <c r="B101" s="145"/>
      <c r="C101" s="523"/>
    </row>
    <row r="102" spans="2:3" s="140" customFormat="1" ht="33.75">
      <c r="B102" s="136" t="s">
        <v>758</v>
      </c>
      <c r="C102" s="584"/>
    </row>
    <row r="103" spans="2:3" s="140" customFormat="1" ht="45">
      <c r="B103" s="136" t="s">
        <v>759</v>
      </c>
      <c r="C103" s="584"/>
    </row>
    <row r="104" spans="2:3" s="132" customFormat="1">
      <c r="B104" s="145"/>
      <c r="C104" s="523"/>
    </row>
    <row r="105" spans="2:3" s="132" customFormat="1" ht="45">
      <c r="B105" s="53" t="s">
        <v>1532</v>
      </c>
      <c r="C105" s="523"/>
    </row>
    <row r="106" spans="2:3" s="132" customFormat="1">
      <c r="B106" s="138" t="s">
        <v>760</v>
      </c>
      <c r="C106" s="584"/>
    </row>
    <row r="107" spans="2:3" s="132" customFormat="1">
      <c r="B107" s="133"/>
      <c r="C107" s="523"/>
    </row>
    <row r="108" spans="2:3" s="132" customFormat="1">
      <c r="B108" s="125" t="s">
        <v>647</v>
      </c>
      <c r="C108" s="523"/>
    </row>
    <row r="109" spans="2:3" s="132" customFormat="1">
      <c r="B109" s="53" t="s">
        <v>761</v>
      </c>
      <c r="C109" s="523"/>
    </row>
    <row r="110" spans="2:3" s="132" customFormat="1" ht="22.5">
      <c r="B110" s="138" t="s">
        <v>762</v>
      </c>
      <c r="C110" s="523"/>
    </row>
    <row r="111" spans="2:3" s="132" customFormat="1" ht="22.5">
      <c r="B111" s="138" t="s">
        <v>763</v>
      </c>
      <c r="C111" s="523"/>
    </row>
    <row r="112" spans="2:3" s="132" customFormat="1">
      <c r="B112" s="139"/>
      <c r="C112" s="523"/>
    </row>
    <row r="113" spans="2:3" s="132" customFormat="1">
      <c r="B113" s="53" t="s">
        <v>764</v>
      </c>
      <c r="C113" s="523"/>
    </row>
    <row r="114" spans="2:3" s="132" customFormat="1" ht="22.5">
      <c r="B114" s="53" t="s">
        <v>765</v>
      </c>
      <c r="C114" s="523"/>
    </row>
    <row r="115" spans="2:3" s="132" customFormat="1">
      <c r="B115" s="53"/>
      <c r="C115" s="523"/>
    </row>
    <row r="116" spans="2:3" s="132" customFormat="1">
      <c r="B116" s="53" t="s">
        <v>1533</v>
      </c>
      <c r="C116" s="523"/>
    </row>
    <row r="117" spans="2:3" s="132" customFormat="1">
      <c r="B117" s="53" t="s">
        <v>766</v>
      </c>
      <c r="C117" s="523"/>
    </row>
    <row r="118" spans="2:3" s="132" customFormat="1">
      <c r="B118" s="141" t="s">
        <v>767</v>
      </c>
      <c r="C118" s="523"/>
    </row>
    <row r="119" spans="2:3" s="132" customFormat="1">
      <c r="B119" s="146" t="s">
        <v>768</v>
      </c>
      <c r="C119" s="523"/>
    </row>
    <row r="120" spans="2:3" s="132" customFormat="1">
      <c r="B120" s="146" t="s">
        <v>769</v>
      </c>
      <c r="C120" s="523"/>
    </row>
    <row r="121" spans="2:3" s="132" customFormat="1">
      <c r="B121" s="146" t="s">
        <v>770</v>
      </c>
      <c r="C121" s="523"/>
    </row>
    <row r="122" spans="2:3" s="132" customFormat="1">
      <c r="B122" s="146" t="s">
        <v>771</v>
      </c>
      <c r="C122" s="523"/>
    </row>
    <row r="123" spans="2:3" s="132" customFormat="1" ht="22.5">
      <c r="B123" s="146" t="s">
        <v>772</v>
      </c>
      <c r="C123" s="523"/>
    </row>
    <row r="124" spans="2:3" s="132" customFormat="1">
      <c r="B124" s="53" t="s">
        <v>773</v>
      </c>
      <c r="C124" s="523"/>
    </row>
    <row r="125" spans="2:3" s="132" customFormat="1">
      <c r="B125" s="53" t="s">
        <v>774</v>
      </c>
      <c r="C125" s="523"/>
    </row>
    <row r="126" spans="2:3" s="132" customFormat="1">
      <c r="B126" s="53" t="s">
        <v>775</v>
      </c>
      <c r="C126" s="523"/>
    </row>
    <row r="127" spans="2:3" s="132" customFormat="1">
      <c r="B127" s="146" t="s">
        <v>776</v>
      </c>
      <c r="C127" s="523"/>
    </row>
    <row r="128" spans="2:3" s="132" customFormat="1">
      <c r="B128" s="53" t="s">
        <v>777</v>
      </c>
      <c r="C128" s="523"/>
    </row>
    <row r="129" spans="1:3" s="132" customFormat="1">
      <c r="B129" s="53" t="s">
        <v>778</v>
      </c>
      <c r="C129" s="523"/>
    </row>
    <row r="130" spans="1:3" s="132" customFormat="1">
      <c r="B130" s="53" t="s">
        <v>779</v>
      </c>
      <c r="C130" s="523"/>
    </row>
    <row r="131" spans="1:3" s="132" customFormat="1">
      <c r="B131" s="53" t="s">
        <v>780</v>
      </c>
      <c r="C131" s="523"/>
    </row>
    <row r="132" spans="1:3" s="132" customFormat="1">
      <c r="B132" s="53" t="s">
        <v>781</v>
      </c>
      <c r="C132" s="523"/>
    </row>
    <row r="133" spans="1:3" s="132" customFormat="1">
      <c r="B133" s="131" t="s">
        <v>782</v>
      </c>
      <c r="C133" s="523"/>
    </row>
    <row r="134" spans="1:3" s="132" customFormat="1">
      <c r="B134" s="147" t="s">
        <v>783</v>
      </c>
      <c r="C134" s="523"/>
    </row>
    <row r="135" spans="1:3" s="132" customFormat="1">
      <c r="B135" s="53" t="s">
        <v>784</v>
      </c>
      <c r="C135" s="523"/>
    </row>
    <row r="136" spans="1:3" s="132" customFormat="1">
      <c r="B136" s="53" t="s">
        <v>785</v>
      </c>
      <c r="C136" s="523"/>
    </row>
    <row r="137" spans="1:3" s="132" customFormat="1">
      <c r="B137" s="53" t="s">
        <v>786</v>
      </c>
      <c r="C137" s="523"/>
    </row>
    <row r="138" spans="1:3" s="132" customFormat="1">
      <c r="B138" s="53"/>
      <c r="C138" s="523"/>
    </row>
    <row r="139" spans="1:3" s="132" customFormat="1">
      <c r="B139" s="53"/>
      <c r="C139" s="523"/>
    </row>
    <row r="140" spans="1:3" s="132" customFormat="1">
      <c r="B140" s="148" t="s">
        <v>787</v>
      </c>
      <c r="C140" s="523"/>
    </row>
    <row r="141" spans="1:3" s="132" customFormat="1">
      <c r="B141" s="53"/>
      <c r="C141" s="523"/>
    </row>
    <row r="142" spans="1:3" s="132" customFormat="1">
      <c r="B142" s="53" t="s">
        <v>65</v>
      </c>
      <c r="C142" s="523"/>
    </row>
    <row r="143" spans="1:3" s="132" customFormat="1" ht="22.5">
      <c r="B143" s="53" t="s">
        <v>788</v>
      </c>
      <c r="C143" s="523"/>
    </row>
    <row r="144" spans="1:3" s="140" customFormat="1" ht="22.5">
      <c r="A144" s="149"/>
      <c r="B144" s="135" t="s">
        <v>789</v>
      </c>
      <c r="C144" s="584"/>
    </row>
    <row r="145" spans="1:3" s="140" customFormat="1">
      <c r="A145" s="149"/>
      <c r="B145" s="150" t="s">
        <v>1061</v>
      </c>
      <c r="C145" s="584"/>
    </row>
    <row r="146" spans="1:3" s="140" customFormat="1">
      <c r="A146" s="151"/>
      <c r="B146" s="152" t="s">
        <v>790</v>
      </c>
      <c r="C146" s="584"/>
    </row>
    <row r="147" spans="1:3" s="140" customFormat="1">
      <c r="A147" s="151"/>
      <c r="B147" s="152" t="s">
        <v>791</v>
      </c>
      <c r="C147" s="584"/>
    </row>
    <row r="148" spans="1:3" s="140" customFormat="1">
      <c r="A148" s="151"/>
      <c r="B148" s="152" t="s">
        <v>792</v>
      </c>
      <c r="C148" s="584"/>
    </row>
    <row r="149" spans="1:3" s="140" customFormat="1">
      <c r="A149" s="151"/>
      <c r="B149" s="152" t="s">
        <v>793</v>
      </c>
      <c r="C149" s="584"/>
    </row>
    <row r="150" spans="1:3" s="140" customFormat="1">
      <c r="A150" s="151"/>
      <c r="B150" s="125" t="s">
        <v>794</v>
      </c>
      <c r="C150" s="584"/>
    </row>
    <row r="151" spans="1:3" s="132" customFormat="1">
      <c r="B151" s="150" t="s">
        <v>795</v>
      </c>
      <c r="C151" s="523"/>
    </row>
    <row r="152" spans="1:3" s="155" customFormat="1">
      <c r="A152" s="153"/>
      <c r="B152" s="154"/>
      <c r="C152" s="585"/>
    </row>
    <row r="153" spans="1:3" s="157" customFormat="1" ht="56.25">
      <c r="A153" s="156"/>
      <c r="B153" s="135" t="s">
        <v>796</v>
      </c>
      <c r="C153" s="519"/>
    </row>
    <row r="154" spans="1:3" s="157" customFormat="1" ht="33.75">
      <c r="A154" s="149"/>
      <c r="B154" s="158" t="s">
        <v>1385</v>
      </c>
      <c r="C154" s="519"/>
    </row>
    <row r="155" spans="1:3" s="157" customFormat="1" ht="33.75">
      <c r="A155" s="149"/>
      <c r="B155" s="158" t="s">
        <v>1294</v>
      </c>
      <c r="C155" s="519"/>
    </row>
    <row r="156" spans="1:3" s="157" customFormat="1">
      <c r="A156" s="149"/>
      <c r="B156" s="158" t="s">
        <v>797</v>
      </c>
      <c r="C156" s="519"/>
    </row>
    <row r="157" spans="1:3" s="132" customFormat="1" ht="56.25">
      <c r="B157" s="53" t="s">
        <v>1534</v>
      </c>
      <c r="C157" s="523"/>
    </row>
    <row r="158" spans="1:3" s="132" customFormat="1">
      <c r="B158" s="53"/>
      <c r="C158" s="523"/>
    </row>
    <row r="159" spans="1:3" s="132" customFormat="1">
      <c r="B159" s="53" t="s">
        <v>798</v>
      </c>
      <c r="C159" s="523"/>
    </row>
    <row r="160" spans="1:3" s="132" customFormat="1">
      <c r="B160" s="53" t="s">
        <v>799</v>
      </c>
      <c r="C160" s="523"/>
    </row>
    <row r="161" spans="1:3" s="132" customFormat="1">
      <c r="B161" s="125" t="s">
        <v>800</v>
      </c>
      <c r="C161" s="523"/>
    </row>
    <row r="162" spans="1:3" s="132" customFormat="1">
      <c r="B162" s="125" t="s">
        <v>801</v>
      </c>
      <c r="C162" s="523"/>
    </row>
    <row r="163" spans="1:3" s="132" customFormat="1">
      <c r="B163" s="125" t="s">
        <v>802</v>
      </c>
      <c r="C163" s="523"/>
    </row>
    <row r="164" spans="1:3" s="132" customFormat="1">
      <c r="B164" s="125" t="s">
        <v>803</v>
      </c>
      <c r="C164" s="523"/>
    </row>
    <row r="165" spans="1:3" s="132" customFormat="1">
      <c r="B165" s="125" t="s">
        <v>804</v>
      </c>
      <c r="C165" s="523"/>
    </row>
    <row r="166" spans="1:3" s="132" customFormat="1">
      <c r="B166" s="125" t="s">
        <v>805</v>
      </c>
      <c r="C166" s="523"/>
    </row>
    <row r="167" spans="1:3" s="132" customFormat="1">
      <c r="B167" s="125" t="s">
        <v>806</v>
      </c>
      <c r="C167" s="523"/>
    </row>
    <row r="168" spans="1:3" s="132" customFormat="1">
      <c r="B168" s="125" t="s">
        <v>807</v>
      </c>
      <c r="C168" s="523"/>
    </row>
    <row r="169" spans="1:3" s="132" customFormat="1">
      <c r="B169" s="125" t="s">
        <v>808</v>
      </c>
      <c r="C169" s="523"/>
    </row>
    <row r="170" spans="1:3" s="157" customFormat="1" ht="22.5">
      <c r="A170" s="154"/>
      <c r="B170" s="159" t="s">
        <v>809</v>
      </c>
      <c r="C170" s="519"/>
    </row>
    <row r="171" spans="1:3" s="157" customFormat="1" ht="22.5">
      <c r="A171" s="154"/>
      <c r="B171" s="159" t="s">
        <v>810</v>
      </c>
      <c r="C171" s="519"/>
    </row>
    <row r="172" spans="1:3" s="157" customFormat="1" ht="22.5">
      <c r="A172" s="154"/>
      <c r="B172" s="159" t="s">
        <v>811</v>
      </c>
      <c r="C172" s="519"/>
    </row>
    <row r="173" spans="1:3" s="157" customFormat="1" ht="22.5">
      <c r="A173" s="154"/>
      <c r="B173" s="159" t="s">
        <v>812</v>
      </c>
      <c r="C173" s="519"/>
    </row>
    <row r="174" spans="1:3" s="157" customFormat="1" ht="22.5">
      <c r="A174" s="154"/>
      <c r="B174" s="159" t="s">
        <v>813</v>
      </c>
      <c r="C174" s="519"/>
    </row>
    <row r="175" spans="1:3" s="157" customFormat="1" ht="22.5">
      <c r="A175" s="154"/>
      <c r="B175" s="159" t="s">
        <v>814</v>
      </c>
      <c r="C175" s="519"/>
    </row>
    <row r="176" spans="1:3" s="157" customFormat="1" ht="22.5">
      <c r="A176" s="154"/>
      <c r="B176" s="159" t="s">
        <v>815</v>
      </c>
      <c r="C176" s="519"/>
    </row>
    <row r="177" spans="1:3" s="157" customFormat="1" ht="22.5">
      <c r="A177" s="154"/>
      <c r="B177" s="159" t="s">
        <v>816</v>
      </c>
      <c r="C177" s="519"/>
    </row>
    <row r="178" spans="1:3" s="157" customFormat="1" ht="22.5">
      <c r="A178" s="154"/>
      <c r="B178" s="159" t="s">
        <v>817</v>
      </c>
      <c r="C178" s="519"/>
    </row>
    <row r="179" spans="1:3" s="157" customFormat="1" ht="22.5">
      <c r="A179" s="154"/>
      <c r="B179" s="159" t="s">
        <v>818</v>
      </c>
      <c r="C179" s="519"/>
    </row>
    <row r="180" spans="1:3" s="157" customFormat="1" ht="22.5">
      <c r="A180" s="154"/>
      <c r="B180" s="160" t="s">
        <v>819</v>
      </c>
      <c r="C180" s="519"/>
    </row>
    <row r="181" spans="1:3" s="157" customFormat="1" ht="22.5">
      <c r="A181" s="154"/>
      <c r="B181" s="159" t="s">
        <v>820</v>
      </c>
      <c r="C181" s="519"/>
    </row>
    <row r="182" spans="1:3" s="157" customFormat="1">
      <c r="A182" s="154"/>
      <c r="B182" s="161"/>
      <c r="C182" s="519"/>
    </row>
    <row r="183" spans="1:3" s="162" customFormat="1" ht="22.5">
      <c r="A183" s="153"/>
      <c r="B183" s="135" t="s">
        <v>821</v>
      </c>
      <c r="C183" s="586"/>
    </row>
    <row r="184" spans="1:3" s="157" customFormat="1" ht="33.75">
      <c r="A184" s="154"/>
      <c r="B184" s="163" t="s">
        <v>822</v>
      </c>
      <c r="C184" s="519"/>
    </row>
    <row r="185" spans="1:3" s="157" customFormat="1" ht="22.5">
      <c r="A185" s="154"/>
      <c r="B185" s="159" t="s">
        <v>823</v>
      </c>
      <c r="C185" s="519"/>
    </row>
    <row r="186" spans="1:3" s="157" customFormat="1" ht="33.75">
      <c r="A186" s="154"/>
      <c r="B186" s="159" t="s">
        <v>824</v>
      </c>
      <c r="C186" s="519"/>
    </row>
    <row r="187" spans="1:3" s="157" customFormat="1" ht="22.5">
      <c r="A187" s="154"/>
      <c r="B187" s="159" t="s">
        <v>825</v>
      </c>
      <c r="C187" s="519"/>
    </row>
    <row r="188" spans="1:3" s="157" customFormat="1">
      <c r="A188" s="154"/>
      <c r="B188" s="161"/>
      <c r="C188" s="519"/>
    </row>
    <row r="189" spans="1:3" s="162" customFormat="1">
      <c r="A189" s="153"/>
      <c r="B189" s="135" t="s">
        <v>826</v>
      </c>
      <c r="C189" s="586"/>
    </row>
    <row r="190" spans="1:3" s="157" customFormat="1" ht="22.5">
      <c r="A190" s="154"/>
      <c r="B190" s="159" t="s">
        <v>827</v>
      </c>
      <c r="C190" s="519"/>
    </row>
    <row r="191" spans="1:3" s="157" customFormat="1" ht="22.5">
      <c r="A191" s="154"/>
      <c r="B191" s="159" t="s">
        <v>828</v>
      </c>
      <c r="C191" s="519"/>
    </row>
    <row r="192" spans="1:3" s="157" customFormat="1">
      <c r="A192" s="154"/>
      <c r="B192" s="161"/>
      <c r="C192" s="519"/>
    </row>
    <row r="193" spans="1:3" s="162" customFormat="1" ht="22.5">
      <c r="A193" s="153"/>
      <c r="B193" s="135" t="s">
        <v>829</v>
      </c>
      <c r="C193" s="586"/>
    </row>
    <row r="194" spans="1:3" s="157" customFormat="1" ht="22.5">
      <c r="A194" s="154"/>
      <c r="B194" s="159" t="s">
        <v>830</v>
      </c>
      <c r="C194" s="519"/>
    </row>
    <row r="195" spans="1:3" s="157" customFormat="1" ht="22.5">
      <c r="A195" s="154"/>
      <c r="B195" s="159" t="s">
        <v>831</v>
      </c>
      <c r="C195" s="519"/>
    </row>
    <row r="196" spans="1:3" s="157" customFormat="1" ht="33.75">
      <c r="A196" s="154"/>
      <c r="B196" s="160" t="s">
        <v>832</v>
      </c>
      <c r="C196" s="519"/>
    </row>
    <row r="197" spans="1:3" s="157" customFormat="1" ht="22.5">
      <c r="A197" s="154"/>
      <c r="B197" s="159" t="s">
        <v>833</v>
      </c>
      <c r="C197" s="519"/>
    </row>
    <row r="198" spans="1:3" s="157" customFormat="1" ht="22.5">
      <c r="A198" s="154"/>
      <c r="B198" s="159" t="s">
        <v>834</v>
      </c>
      <c r="C198" s="519"/>
    </row>
    <row r="199" spans="1:3" s="157" customFormat="1" ht="33.75">
      <c r="A199" s="154"/>
      <c r="B199" s="159" t="s">
        <v>835</v>
      </c>
      <c r="C199" s="519"/>
    </row>
    <row r="200" spans="1:3" s="140" customFormat="1" ht="33.75">
      <c r="B200" s="160" t="s">
        <v>836</v>
      </c>
      <c r="C200" s="587"/>
    </row>
    <row r="201" spans="1:3" s="140" customFormat="1" ht="22.5">
      <c r="B201" s="159" t="s">
        <v>837</v>
      </c>
      <c r="C201" s="587"/>
    </row>
    <row r="202" spans="1:3" s="140" customFormat="1" ht="22.5">
      <c r="B202" s="159" t="s">
        <v>838</v>
      </c>
      <c r="C202" s="587"/>
    </row>
    <row r="203" spans="1:3" s="140" customFormat="1" ht="33.75">
      <c r="B203" s="164" t="s">
        <v>839</v>
      </c>
      <c r="C203" s="587"/>
    </row>
    <row r="204" spans="1:3" s="140" customFormat="1" ht="33.75">
      <c r="B204" s="164" t="s">
        <v>840</v>
      </c>
      <c r="C204" s="587"/>
    </row>
    <row r="205" spans="1:3" s="140" customFormat="1" ht="33.75">
      <c r="B205" s="164" t="s">
        <v>841</v>
      </c>
      <c r="C205" s="587"/>
    </row>
    <row r="206" spans="1:3" s="140" customFormat="1" ht="33.75">
      <c r="B206" s="164" t="s">
        <v>842</v>
      </c>
      <c r="C206" s="587"/>
    </row>
    <row r="207" spans="1:3" s="140" customFormat="1" ht="22.5">
      <c r="B207" s="164" t="s">
        <v>843</v>
      </c>
      <c r="C207" s="587"/>
    </row>
    <row r="208" spans="1:3" s="140" customFormat="1" ht="22.5">
      <c r="B208" s="164" t="s">
        <v>844</v>
      </c>
      <c r="C208" s="587"/>
    </row>
    <row r="209" spans="1:3" s="140" customFormat="1" ht="33.75">
      <c r="B209" s="164" t="s">
        <v>845</v>
      </c>
      <c r="C209" s="587"/>
    </row>
    <row r="210" spans="1:3" s="140" customFormat="1" ht="22.5">
      <c r="B210" s="164" t="s">
        <v>846</v>
      </c>
      <c r="C210" s="587"/>
    </row>
    <row r="211" spans="1:3" s="132" customFormat="1">
      <c r="B211" s="53"/>
      <c r="C211" s="523"/>
    </row>
    <row r="212" spans="1:3" s="132" customFormat="1">
      <c r="B212" s="53"/>
      <c r="C212" s="523"/>
    </row>
    <row r="213" spans="1:3" s="132" customFormat="1">
      <c r="B213" s="53" t="s">
        <v>847</v>
      </c>
      <c r="C213" s="523"/>
    </row>
    <row r="214" spans="1:3" s="132" customFormat="1" ht="90">
      <c r="B214" s="53" t="s">
        <v>848</v>
      </c>
      <c r="C214" s="523"/>
    </row>
    <row r="215" spans="1:3" s="157" customFormat="1" ht="22.5">
      <c r="A215" s="149"/>
      <c r="B215" s="135" t="s">
        <v>849</v>
      </c>
      <c r="C215" s="519"/>
    </row>
    <row r="216" spans="1:3" s="140" customFormat="1">
      <c r="A216" s="149"/>
      <c r="B216" s="158" t="s">
        <v>850</v>
      </c>
      <c r="C216" s="584"/>
    </row>
    <row r="217" spans="1:3" s="140" customFormat="1" ht="22.5">
      <c r="A217" s="149"/>
      <c r="B217" s="158" t="s">
        <v>1535</v>
      </c>
      <c r="C217" s="584"/>
    </row>
    <row r="218" spans="1:3" s="140" customFormat="1">
      <c r="A218" s="149"/>
      <c r="B218" s="158" t="s">
        <v>851</v>
      </c>
      <c r="C218" s="584"/>
    </row>
    <row r="219" spans="1:3" s="132" customFormat="1">
      <c r="B219" s="53"/>
      <c r="C219" s="523"/>
    </row>
    <row r="220" spans="1:3" s="132" customFormat="1">
      <c r="B220" s="53" t="s">
        <v>852</v>
      </c>
      <c r="C220" s="523"/>
    </row>
    <row r="221" spans="1:3" s="132" customFormat="1" ht="33.75">
      <c r="B221" s="135" t="s">
        <v>853</v>
      </c>
      <c r="C221" s="523"/>
    </row>
    <row r="222" spans="1:3" s="132" customFormat="1">
      <c r="B222" s="53" t="s">
        <v>854</v>
      </c>
      <c r="C222" s="523"/>
    </row>
    <row r="223" spans="1:3" s="132" customFormat="1">
      <c r="B223" s="53"/>
      <c r="C223" s="523"/>
    </row>
    <row r="224" spans="1:3" s="132" customFormat="1">
      <c r="B224" s="53" t="s">
        <v>855</v>
      </c>
      <c r="C224" s="523"/>
    </row>
    <row r="225" spans="2:3" s="140" customFormat="1">
      <c r="B225" s="165" t="s">
        <v>856</v>
      </c>
      <c r="C225" s="584"/>
    </row>
    <row r="226" spans="2:3" s="140" customFormat="1">
      <c r="B226" s="166" t="s">
        <v>857</v>
      </c>
      <c r="C226" s="584"/>
    </row>
    <row r="227" spans="2:3" s="140" customFormat="1">
      <c r="B227" s="165" t="s">
        <v>858</v>
      </c>
      <c r="C227" s="584"/>
    </row>
    <row r="228" spans="2:3" s="140" customFormat="1">
      <c r="B228" s="165" t="s">
        <v>859</v>
      </c>
      <c r="C228" s="584"/>
    </row>
    <row r="229" spans="2:3" s="140" customFormat="1">
      <c r="B229" s="165" t="s">
        <v>860</v>
      </c>
      <c r="C229" s="584"/>
    </row>
    <row r="230" spans="2:3" s="140" customFormat="1">
      <c r="B230" s="165" t="s">
        <v>861</v>
      </c>
      <c r="C230" s="584"/>
    </row>
    <row r="231" spans="2:3" s="140" customFormat="1">
      <c r="B231" s="165" t="s">
        <v>862</v>
      </c>
      <c r="C231" s="584"/>
    </row>
    <row r="232" spans="2:3" s="140" customFormat="1">
      <c r="B232" s="165" t="s">
        <v>863</v>
      </c>
      <c r="C232" s="584"/>
    </row>
    <row r="233" spans="2:3" s="140" customFormat="1">
      <c r="B233" s="165" t="s">
        <v>864</v>
      </c>
      <c r="C233" s="584"/>
    </row>
    <row r="234" spans="2:3" s="140" customFormat="1">
      <c r="B234" s="165" t="s">
        <v>585</v>
      </c>
      <c r="C234" s="584"/>
    </row>
    <row r="235" spans="2:3" s="140" customFormat="1">
      <c r="B235" s="165" t="s">
        <v>586</v>
      </c>
      <c r="C235" s="584"/>
    </row>
    <row r="236" spans="2:3" s="140" customFormat="1">
      <c r="B236" s="165" t="s">
        <v>693</v>
      </c>
      <c r="C236" s="584"/>
    </row>
    <row r="237" spans="2:3" s="140" customFormat="1">
      <c r="B237" s="165" t="s">
        <v>588</v>
      </c>
      <c r="C237" s="584"/>
    </row>
    <row r="238" spans="2:3" s="132" customFormat="1">
      <c r="B238" s="165" t="s">
        <v>865</v>
      </c>
      <c r="C238" s="523"/>
    </row>
    <row r="239" spans="2:3" s="132" customFormat="1">
      <c r="B239" s="145"/>
      <c r="C239" s="523"/>
    </row>
    <row r="240" spans="2:3" s="132" customFormat="1" ht="21">
      <c r="B240" s="167" t="s">
        <v>156</v>
      </c>
      <c r="C240" s="523"/>
    </row>
    <row r="241" spans="3:3">
      <c r="C241" s="129"/>
    </row>
    <row r="242" spans="3:3">
      <c r="C242" s="129"/>
    </row>
    <row r="243" spans="3:3">
      <c r="C243" s="129"/>
    </row>
    <row r="244" spans="3:3">
      <c r="C244" s="129"/>
    </row>
    <row r="245" spans="3:3">
      <c r="C245" s="129"/>
    </row>
    <row r="246" spans="3:3">
      <c r="C246" s="129"/>
    </row>
    <row r="247" spans="3:3">
      <c r="C247" s="129"/>
    </row>
    <row r="248" spans="3:3">
      <c r="C248" s="129"/>
    </row>
    <row r="249" spans="3:3">
      <c r="C249" s="129"/>
    </row>
    <row r="250" spans="3:3">
      <c r="C250" s="129"/>
    </row>
    <row r="251" spans="3:3">
      <c r="C251" s="129"/>
    </row>
    <row r="252" spans="3:3">
      <c r="C252" s="129"/>
    </row>
    <row r="253" spans="3:3">
      <c r="C253" s="129"/>
    </row>
    <row r="254" spans="3:3">
      <c r="C254" s="129"/>
    </row>
    <row r="255" spans="3:3">
      <c r="C255" s="129"/>
    </row>
  </sheetData>
  <sheetProtection algorithmName="SHA-512" hashValue="nv3XhBawylbkfwftMWBkSicX3FOsCbnkO3Mtkg7lilTwL4xscaBJxdeTf02VbKVAmOAzHzaaJi/xLxmLMsWRAw==" saltValue="/eOncKR7qvYb7DuaCUughg==" spinCount="100000" sheet="1" objects="1" scenarios="1" selectLockedCells="1"/>
  <pageMargins left="0.78740157480314965" right="0.19685039370078741" top="0.39370078740157483" bottom="0.59055118110236227" header="0.39370078740157483" footer="0.39370078740157483"/>
  <pageSetup paperSize="9" scale="91" fitToHeight="0" orientation="portrait" r:id="rId1"/>
  <headerFooter>
    <oddFooter>&amp;C&amp;8....................................................................................................................................................................................................................&amp;4_x000D_&amp;8stranica &amp;P. od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7"/>
  <sheetViews>
    <sheetView zoomScaleNormal="100" zoomScaleSheetLayoutView="85" zoomScalePageLayoutView="125" workbookViewId="0">
      <pane ySplit="8" topLeftCell="A9" activePane="bottomLeft" state="frozen"/>
      <selection activeCell="J159" sqref="J159"/>
      <selection pane="bottomLeft" activeCell="G4" sqref="G4"/>
    </sheetView>
  </sheetViews>
  <sheetFormatPr defaultColWidth="9.140625" defaultRowHeight="11.25"/>
  <cols>
    <col min="1" max="1" width="2.28515625" style="258" customWidth="1"/>
    <col min="2" max="2" width="3.140625" style="663" customWidth="1"/>
    <col min="3" max="3" width="3.140625" style="787" customWidth="1"/>
    <col min="4" max="4" width="35.7109375" style="223" customWidth="1"/>
    <col min="5" max="5" width="3.7109375" style="664" customWidth="1"/>
    <col min="6" max="6" width="9.7109375" style="665" customWidth="1"/>
    <col min="7" max="7" width="9.7109375" style="915" customWidth="1"/>
    <col min="8" max="8" width="12.7109375" style="771" customWidth="1"/>
    <col min="9" max="9" width="14.7109375" style="1348" customWidth="1"/>
    <col min="10" max="10" width="50.7109375" style="1082" customWidth="1"/>
    <col min="11" max="14" width="9.140625" style="1082"/>
    <col min="15" max="17" width="9.140625" style="1110"/>
    <col min="18" max="16384" width="9.140625" style="339"/>
  </cols>
  <sheetData>
    <row r="1" spans="1:17" s="425" customFormat="1">
      <c r="A1" s="1099" t="s">
        <v>11</v>
      </c>
      <c r="B1" s="1099"/>
      <c r="C1" s="421"/>
      <c r="D1" s="422"/>
      <c r="E1" s="423" t="s">
        <v>44</v>
      </c>
      <c r="F1" s="1098"/>
      <c r="G1" s="1332"/>
      <c r="H1" s="424" t="s">
        <v>43</v>
      </c>
      <c r="I1" s="1342"/>
      <c r="J1" s="1435"/>
      <c r="K1" s="1435"/>
      <c r="L1" s="1435"/>
      <c r="M1" s="1435"/>
      <c r="N1" s="1435"/>
      <c r="O1" s="1435"/>
      <c r="P1" s="1435"/>
      <c r="Q1" s="1435"/>
    </row>
    <row r="2" spans="1:17" s="429" customFormat="1" ht="9.75" customHeight="1">
      <c r="A2" s="1093" t="s">
        <v>1708</v>
      </c>
      <c r="B2" s="1092"/>
      <c r="C2" s="426"/>
      <c r="D2" s="1111" t="s">
        <v>241</v>
      </c>
      <c r="E2" s="427" t="s">
        <v>52</v>
      </c>
      <c r="F2" s="1091"/>
      <c r="G2" s="1333"/>
      <c r="H2" s="428" t="s">
        <v>1709</v>
      </c>
      <c r="I2" s="1343"/>
      <c r="J2" s="1436"/>
      <c r="K2" s="1436"/>
      <c r="L2" s="1436"/>
      <c r="M2" s="1436"/>
      <c r="N2" s="1436"/>
      <c r="O2" s="1436"/>
      <c r="P2" s="1436"/>
      <c r="Q2" s="1436"/>
    </row>
    <row r="3" spans="1:17" s="429" customFormat="1" ht="11.25" customHeight="1">
      <c r="A3" s="430"/>
      <c r="B3" s="431"/>
      <c r="C3" s="432"/>
      <c r="D3" s="433" t="s">
        <v>2079</v>
      </c>
      <c r="E3" s="434"/>
      <c r="F3" s="435"/>
      <c r="G3" s="1334"/>
      <c r="H3" s="434" t="s">
        <v>1712</v>
      </c>
      <c r="I3" s="1344"/>
      <c r="J3" s="1436"/>
      <c r="K3" s="1436"/>
      <c r="L3" s="1436"/>
      <c r="M3" s="1436"/>
      <c r="N3" s="1436"/>
      <c r="O3" s="1436"/>
      <c r="P3" s="1436"/>
      <c r="Q3" s="1436"/>
    </row>
    <row r="4" spans="1:17" s="38" customFormat="1">
      <c r="A4" s="648"/>
      <c r="B4" s="649"/>
      <c r="C4" s="778"/>
      <c r="D4" s="650"/>
      <c r="E4" s="651"/>
      <c r="F4" s="644"/>
      <c r="G4" s="1340"/>
      <c r="H4" s="916"/>
      <c r="I4" s="1390"/>
      <c r="J4" s="1259"/>
      <c r="K4" s="1259"/>
      <c r="L4" s="1259"/>
      <c r="M4" s="1259"/>
      <c r="N4" s="1259"/>
      <c r="O4" s="1277"/>
      <c r="P4" s="1277"/>
      <c r="Q4" s="1277"/>
    </row>
    <row r="5" spans="1:17" s="658" customFormat="1">
      <c r="A5" s="652" t="s">
        <v>0</v>
      </c>
      <c r="B5" s="653">
        <v>3</v>
      </c>
      <c r="C5" s="779"/>
      <c r="D5" s="654" t="s">
        <v>64</v>
      </c>
      <c r="E5" s="655"/>
      <c r="F5" s="656"/>
      <c r="G5" s="1387"/>
      <c r="H5" s="917"/>
      <c r="I5" s="1433"/>
      <c r="J5" s="1259"/>
      <c r="K5" s="1081"/>
      <c r="L5" s="1081"/>
      <c r="M5" s="1081"/>
      <c r="N5" s="1081"/>
    </row>
    <row r="6" spans="1:17" s="38" customFormat="1">
      <c r="A6" s="659"/>
      <c r="B6" s="660"/>
      <c r="C6" s="780"/>
      <c r="D6" s="661"/>
      <c r="E6" s="659"/>
      <c r="F6" s="662"/>
      <c r="G6" s="1388"/>
      <c r="H6" s="918"/>
      <c r="I6" s="1349"/>
      <c r="J6" s="1259"/>
      <c r="K6" s="1259"/>
      <c r="L6" s="1259"/>
      <c r="M6" s="1259"/>
      <c r="N6" s="1259"/>
      <c r="O6" s="1277"/>
      <c r="P6" s="1277"/>
      <c r="Q6" s="1277"/>
    </row>
    <row r="7" spans="1:17" s="218" customFormat="1">
      <c r="A7" s="781" t="s">
        <v>36</v>
      </c>
      <c r="B7" s="782"/>
      <c r="C7" s="783"/>
      <c r="D7" s="784" t="s">
        <v>37</v>
      </c>
      <c r="E7" s="785" t="s">
        <v>42</v>
      </c>
      <c r="F7" s="786" t="s">
        <v>38</v>
      </c>
      <c r="G7" s="1431" t="s">
        <v>39</v>
      </c>
      <c r="H7" s="919" t="s">
        <v>40</v>
      </c>
      <c r="I7" s="1353" t="s">
        <v>41</v>
      </c>
      <c r="J7" s="1259"/>
      <c r="K7" s="599"/>
      <c r="L7" s="599"/>
      <c r="M7" s="599"/>
      <c r="N7" s="599"/>
    </row>
    <row r="8" spans="1:17">
      <c r="G8" s="884"/>
      <c r="I8" s="237"/>
      <c r="J8" s="1259"/>
    </row>
    <row r="9" spans="1:17" s="1110" customFormat="1" ht="22.5">
      <c r="A9" s="1096" t="str">
        <f>A$5</f>
        <v>A.</v>
      </c>
      <c r="B9" s="1101">
        <f>B$5</f>
        <v>3</v>
      </c>
      <c r="C9" s="787">
        <v>1</v>
      </c>
      <c r="D9" s="34" t="s">
        <v>1845</v>
      </c>
      <c r="E9" s="1069"/>
      <c r="F9" s="665"/>
      <c r="G9" s="915"/>
      <c r="H9" s="771"/>
      <c r="I9" s="237"/>
    </row>
    <row r="10" spans="1:17" s="1110" customFormat="1">
      <c r="A10" s="1096"/>
      <c r="B10" s="671"/>
      <c r="C10" s="787"/>
      <c r="D10" s="342" t="s">
        <v>1846</v>
      </c>
      <c r="E10" s="1069"/>
      <c r="F10" s="665"/>
      <c r="G10" s="915"/>
      <c r="H10" s="771"/>
      <c r="I10" s="237"/>
    </row>
    <row r="11" spans="1:17" s="1110" customFormat="1" ht="33.75">
      <c r="A11" s="1096"/>
      <c r="B11" s="671"/>
      <c r="C11" s="787"/>
      <c r="D11" s="342" t="s">
        <v>1847</v>
      </c>
      <c r="E11" s="1069"/>
      <c r="F11" s="665"/>
      <c r="G11" s="915"/>
      <c r="H11" s="771"/>
      <c r="I11" s="237"/>
    </row>
    <row r="12" spans="1:17" s="1110" customFormat="1">
      <c r="A12" s="1096"/>
      <c r="B12" s="671"/>
      <c r="C12" s="787"/>
      <c r="D12" s="342" t="s">
        <v>1848</v>
      </c>
      <c r="E12" s="1069"/>
      <c r="F12" s="665"/>
      <c r="G12" s="915"/>
      <c r="H12" s="771"/>
      <c r="I12" s="237"/>
    </row>
    <row r="13" spans="1:17" s="1110" customFormat="1" ht="67.5">
      <c r="A13" s="1096"/>
      <c r="B13" s="671"/>
      <c r="C13" s="787"/>
      <c r="D13" s="342" t="s">
        <v>1849</v>
      </c>
      <c r="E13" s="1069"/>
      <c r="F13" s="665"/>
      <c r="G13" s="915"/>
      <c r="H13" s="771"/>
      <c r="I13" s="237"/>
    </row>
    <row r="14" spans="1:17" s="1110" customFormat="1" ht="67.5">
      <c r="A14" s="1096"/>
      <c r="B14" s="671"/>
      <c r="C14" s="787"/>
      <c r="D14" s="342" t="s">
        <v>1850</v>
      </c>
      <c r="E14" s="1069"/>
      <c r="F14" s="665"/>
      <c r="G14" s="915"/>
      <c r="H14" s="771"/>
      <c r="I14" s="237"/>
    </row>
    <row r="15" spans="1:17" s="1110" customFormat="1" ht="45">
      <c r="A15" s="1096"/>
      <c r="B15" s="671"/>
      <c r="C15" s="787"/>
      <c r="D15" s="342" t="s">
        <v>1851</v>
      </c>
      <c r="E15" s="1069"/>
      <c r="F15" s="665"/>
      <c r="G15" s="915"/>
      <c r="H15" s="771"/>
      <c r="I15" s="237"/>
    </row>
    <row r="16" spans="1:17" s="1110" customFormat="1" ht="22.5">
      <c r="A16" s="1096"/>
      <c r="B16" s="671"/>
      <c r="C16" s="787"/>
      <c r="D16" s="342" t="s">
        <v>1852</v>
      </c>
      <c r="E16" s="1069"/>
      <c r="F16" s="665"/>
      <c r="G16" s="915"/>
      <c r="H16" s="771"/>
      <c r="I16" s="237"/>
    </row>
    <row r="17" spans="1:17" s="1110" customFormat="1">
      <c r="A17" s="1096"/>
      <c r="B17" s="671"/>
      <c r="C17" s="787"/>
      <c r="D17" s="342" t="s">
        <v>1853</v>
      </c>
      <c r="E17" s="43" t="s">
        <v>5</v>
      </c>
      <c r="F17" s="209">
        <v>1</v>
      </c>
      <c r="G17" s="1231"/>
      <c r="H17" s="228">
        <f>F17*G17</f>
        <v>0</v>
      </c>
      <c r="I17" s="237"/>
    </row>
    <row r="18" spans="1:17" s="1110" customFormat="1">
      <c r="A18" s="258"/>
      <c r="B18" s="663"/>
      <c r="C18" s="787"/>
      <c r="D18" s="1107"/>
      <c r="E18" s="1069"/>
      <c r="F18" s="665"/>
      <c r="G18" s="884"/>
      <c r="H18" s="771"/>
      <c r="I18" s="237"/>
      <c r="J18" s="1259"/>
      <c r="K18" s="1082"/>
      <c r="L18" s="1082"/>
      <c r="M18" s="1082"/>
      <c r="N18" s="1082"/>
    </row>
    <row r="19" spans="1:17" s="46" customFormat="1">
      <c r="A19" s="625" t="str">
        <f>A$5</f>
        <v>A.</v>
      </c>
      <c r="B19" s="37">
        <f>B$5</f>
        <v>3</v>
      </c>
      <c r="C19" s="787">
        <f>C9+1</f>
        <v>2</v>
      </c>
      <c r="D19" s="215" t="s">
        <v>205</v>
      </c>
      <c r="E19" s="196"/>
      <c r="F19" s="47"/>
      <c r="G19" s="1117"/>
      <c r="H19" s="892"/>
      <c r="I19" s="1256"/>
      <c r="J19" s="1259"/>
      <c r="K19" s="1083"/>
      <c r="L19" s="1083"/>
      <c r="M19" s="1083"/>
      <c r="N19" s="1083"/>
      <c r="O19" s="1255"/>
      <c r="P19" s="1255"/>
      <c r="Q19" s="1255"/>
    </row>
    <row r="20" spans="1:17" s="1105" customFormat="1" ht="67.5">
      <c r="A20" s="1096"/>
      <c r="B20" s="1101"/>
      <c r="C20" s="1095"/>
      <c r="D20" s="1100" t="s">
        <v>206</v>
      </c>
      <c r="E20" s="1070"/>
      <c r="F20" s="1106"/>
      <c r="G20" s="1117"/>
      <c r="H20" s="1115"/>
      <c r="I20" s="1256"/>
      <c r="J20" s="1259"/>
      <c r="K20" s="1083"/>
      <c r="L20" s="1083"/>
      <c r="M20" s="1083"/>
      <c r="N20" s="1083"/>
      <c r="O20" s="1255"/>
      <c r="P20" s="1255"/>
      <c r="Q20" s="1255"/>
    </row>
    <row r="21" spans="1:17" s="1105" customFormat="1">
      <c r="A21" s="44"/>
      <c r="B21" s="202"/>
      <c r="C21" s="1095"/>
      <c r="D21" s="158" t="s">
        <v>281</v>
      </c>
      <c r="E21" s="225" t="s">
        <v>6</v>
      </c>
      <c r="F21" s="1108">
        <v>10</v>
      </c>
      <c r="G21" s="1271"/>
      <c r="H21" s="992">
        <f t="shared" ref="H21" si="0">F21*G21</f>
        <v>0</v>
      </c>
      <c r="I21" s="1256"/>
      <c r="J21" s="1259"/>
      <c r="K21" s="1083"/>
      <c r="L21" s="1083"/>
      <c r="M21" s="1083"/>
      <c r="N21" s="1083"/>
      <c r="O21" s="1255"/>
      <c r="P21" s="1255"/>
      <c r="Q21" s="1255"/>
    </row>
    <row r="22" spans="1:17" s="1105" customFormat="1">
      <c r="A22" s="44"/>
      <c r="B22" s="202"/>
      <c r="C22" s="1095"/>
      <c r="D22" s="158"/>
      <c r="E22" s="225"/>
      <c r="F22" s="1108"/>
      <c r="G22" s="1271"/>
      <c r="H22" s="1119"/>
      <c r="I22" s="1256"/>
      <c r="J22" s="1259"/>
      <c r="K22" s="1083"/>
      <c r="L22" s="1083"/>
      <c r="M22" s="1083"/>
      <c r="N22" s="1083"/>
      <c r="O22" s="1255"/>
      <c r="P22" s="1255"/>
      <c r="Q22" s="1255"/>
    </row>
    <row r="23" spans="1:17" s="1255" customFormat="1" ht="146.25">
      <c r="A23" s="1294" t="str">
        <f>A$5</f>
        <v>A.</v>
      </c>
      <c r="B23" s="1276">
        <f>B$5</f>
        <v>3</v>
      </c>
      <c r="C23" s="1295">
        <f>C19+1</f>
        <v>3</v>
      </c>
      <c r="D23" s="1273" t="s">
        <v>1899</v>
      </c>
      <c r="E23" s="1260"/>
      <c r="F23" s="1261"/>
      <c r="G23" s="1271"/>
      <c r="H23" s="1272"/>
      <c r="I23" s="1256"/>
      <c r="J23" s="1259"/>
      <c r="K23" s="1083"/>
      <c r="L23" s="1083"/>
      <c r="M23" s="1083"/>
      <c r="N23" s="1083"/>
    </row>
    <row r="24" spans="1:17" s="1255" customFormat="1" ht="22.5">
      <c r="A24" s="1254"/>
      <c r="B24" s="1258"/>
      <c r="C24" s="1262"/>
      <c r="D24" s="1273" t="s">
        <v>1900</v>
      </c>
      <c r="E24" s="1260"/>
      <c r="F24" s="1261"/>
      <c r="G24" s="1271"/>
      <c r="H24" s="1272"/>
      <c r="I24" s="1256"/>
      <c r="J24" s="1259"/>
      <c r="K24" s="1083"/>
      <c r="L24" s="1083"/>
      <c r="M24" s="1083"/>
      <c r="N24" s="1083"/>
    </row>
    <row r="25" spans="1:17" s="1255" customFormat="1">
      <c r="A25" s="1254"/>
      <c r="B25" s="1258"/>
      <c r="C25" s="1262"/>
      <c r="D25" s="1273" t="s">
        <v>1901</v>
      </c>
      <c r="E25" s="1278" t="s">
        <v>1</v>
      </c>
      <c r="F25" s="1287">
        <v>95.7</v>
      </c>
      <c r="G25" s="1297"/>
      <c r="H25" s="992">
        <f t="shared" ref="H25" si="1">F25*G25</f>
        <v>0</v>
      </c>
      <c r="I25" s="1256"/>
      <c r="J25" s="1259"/>
      <c r="K25" s="1083"/>
      <c r="L25" s="1083"/>
      <c r="M25" s="1083"/>
      <c r="N25" s="1083"/>
    </row>
    <row r="26" spans="1:17" s="1110" customFormat="1">
      <c r="A26" s="258"/>
      <c r="B26" s="663"/>
      <c r="C26" s="787"/>
      <c r="D26" s="1107"/>
      <c r="E26" s="1069"/>
      <c r="F26" s="665"/>
      <c r="G26" s="884"/>
      <c r="H26" s="771"/>
      <c r="I26" s="237"/>
      <c r="J26" s="1259"/>
      <c r="K26" s="1082"/>
      <c r="L26" s="1082"/>
      <c r="M26" s="1082"/>
      <c r="N26" s="1082"/>
    </row>
    <row r="27" spans="1:17" s="1110" customFormat="1" ht="45">
      <c r="A27" s="1294" t="str">
        <f>A$5</f>
        <v>A.</v>
      </c>
      <c r="B27" s="1276">
        <f>B$5</f>
        <v>3</v>
      </c>
      <c r="C27" s="1295">
        <f>C23+1</f>
        <v>4</v>
      </c>
      <c r="D27" s="1279" t="s">
        <v>1902</v>
      </c>
      <c r="E27" s="1069"/>
      <c r="F27" s="665"/>
      <c r="G27" s="884"/>
      <c r="H27" s="771"/>
      <c r="I27" s="237"/>
      <c r="J27" s="1259"/>
      <c r="K27" s="1082"/>
      <c r="L27" s="1082"/>
      <c r="M27" s="1082"/>
      <c r="N27" s="1082"/>
    </row>
    <row r="28" spans="1:17" s="1255" customFormat="1">
      <c r="A28" s="1254"/>
      <c r="B28" s="1258"/>
      <c r="C28" s="1262"/>
      <c r="D28" s="1279" t="s">
        <v>3</v>
      </c>
      <c r="E28" s="1278"/>
      <c r="F28" s="1289"/>
      <c r="G28" s="1297"/>
      <c r="H28" s="992"/>
      <c r="I28" s="1256"/>
      <c r="J28" s="1259"/>
      <c r="K28" s="1083"/>
      <c r="L28" s="1083"/>
      <c r="M28" s="1083"/>
      <c r="N28" s="1083"/>
    </row>
    <row r="29" spans="1:17" s="1255" customFormat="1">
      <c r="A29" s="1254"/>
      <c r="B29" s="1258"/>
      <c r="C29" s="1262"/>
      <c r="D29" s="1257" t="s">
        <v>1903</v>
      </c>
      <c r="E29" s="1278" t="s">
        <v>1</v>
      </c>
      <c r="F29" s="1289">
        <v>60</v>
      </c>
      <c r="G29" s="1297"/>
      <c r="H29" s="992">
        <f t="shared" ref="H29" si="2">F29*G29</f>
        <v>0</v>
      </c>
      <c r="I29" s="1256"/>
      <c r="J29" s="1259"/>
      <c r="K29" s="1083"/>
      <c r="L29" s="1083"/>
      <c r="M29" s="1083"/>
      <c r="N29" s="1083"/>
    </row>
    <row r="30" spans="1:17" s="1255" customFormat="1">
      <c r="A30" s="1254"/>
      <c r="B30" s="1258"/>
      <c r="C30" s="1262"/>
      <c r="D30" s="1257"/>
      <c r="E30" s="1260"/>
      <c r="F30" s="1261"/>
      <c r="G30" s="1271"/>
      <c r="H30" s="1272"/>
      <c r="I30" s="1256"/>
      <c r="J30" s="1259"/>
      <c r="K30" s="1083"/>
      <c r="L30" s="1083"/>
      <c r="M30" s="1083"/>
      <c r="N30" s="1083"/>
    </row>
    <row r="31" spans="1:17" s="670" customFormat="1" ht="56.25">
      <c r="A31" s="1096" t="str">
        <f>A$5</f>
        <v>A.</v>
      </c>
      <c r="B31" s="1101">
        <f>B$5</f>
        <v>3</v>
      </c>
      <c r="C31" s="787">
        <f>C27+1</f>
        <v>5</v>
      </c>
      <c r="D31" s="1253" t="s">
        <v>2020</v>
      </c>
      <c r="E31" s="1069"/>
      <c r="F31" s="1268"/>
      <c r="G31" s="1297"/>
      <c r="H31" s="1176"/>
      <c r="I31" s="1263"/>
      <c r="J31" s="1257"/>
      <c r="K31" s="1084"/>
      <c r="L31" s="1084"/>
      <c r="M31" s="1084"/>
      <c r="N31" s="1084"/>
      <c r="O31" s="1267"/>
      <c r="P31" s="1267"/>
      <c r="Q31" s="1267"/>
    </row>
    <row r="32" spans="1:17" s="670" customFormat="1" ht="45">
      <c r="A32" s="1096"/>
      <c r="B32" s="663"/>
      <c r="C32" s="787"/>
      <c r="D32" s="34" t="s">
        <v>1896</v>
      </c>
      <c r="E32" s="1069"/>
      <c r="F32" s="679"/>
      <c r="G32" s="1297"/>
      <c r="H32" s="1176"/>
      <c r="I32" s="1263"/>
      <c r="J32" s="1259"/>
      <c r="K32" s="1084"/>
      <c r="L32" s="1177"/>
      <c r="M32" s="1084"/>
      <c r="N32" s="1084"/>
      <c r="O32" s="1267"/>
      <c r="P32" s="1267"/>
      <c r="Q32" s="1267"/>
    </row>
    <row r="33" spans="1:17" s="1267" customFormat="1" ht="22.5">
      <c r="A33" s="1264"/>
      <c r="B33" s="1265"/>
      <c r="C33" s="1269"/>
      <c r="D33" s="1252" t="s">
        <v>1897</v>
      </c>
      <c r="E33" s="1266"/>
      <c r="F33" s="1268"/>
      <c r="G33" s="1297"/>
      <c r="H33" s="1270"/>
      <c r="I33" s="1263"/>
      <c r="J33" s="1259"/>
      <c r="K33" s="1084"/>
      <c r="L33" s="1177"/>
      <c r="M33" s="1084"/>
      <c r="N33" s="1084"/>
    </row>
    <row r="34" spans="1:17" s="1267" customFormat="1">
      <c r="A34" s="1264"/>
      <c r="B34" s="1265"/>
      <c r="C34" s="1269"/>
      <c r="D34" s="1252" t="s">
        <v>1898</v>
      </c>
      <c r="E34" s="1266"/>
      <c r="F34" s="1268"/>
      <c r="G34" s="1297"/>
      <c r="H34" s="1270"/>
      <c r="I34" s="1263"/>
      <c r="J34" s="1259"/>
      <c r="K34" s="1084"/>
      <c r="L34" s="1177"/>
      <c r="M34" s="1084"/>
      <c r="N34" s="1084"/>
    </row>
    <row r="35" spans="1:17" s="670" customFormat="1" ht="22.5">
      <c r="A35" s="1096"/>
      <c r="B35" s="663"/>
      <c r="C35" s="787"/>
      <c r="D35" s="34" t="s">
        <v>204</v>
      </c>
      <c r="E35" s="1069"/>
      <c r="F35" s="679"/>
      <c r="G35" s="1297"/>
      <c r="H35" s="1176"/>
      <c r="I35" s="1263"/>
      <c r="J35" s="1259"/>
      <c r="K35" s="1084"/>
      <c r="L35" s="1178"/>
      <c r="M35" s="1084"/>
      <c r="N35" s="1084"/>
      <c r="O35" s="1267"/>
      <c r="P35" s="1267"/>
      <c r="Q35" s="1179"/>
    </row>
    <row r="36" spans="1:17" s="670" customFormat="1">
      <c r="A36" s="1096"/>
      <c r="B36" s="663"/>
      <c r="C36" s="787"/>
      <c r="D36" s="34" t="s">
        <v>1733</v>
      </c>
      <c r="E36" s="1069"/>
      <c r="F36" s="679"/>
      <c r="G36" s="1297"/>
      <c r="H36" s="1176"/>
      <c r="I36" s="1263"/>
      <c r="J36" s="1259"/>
      <c r="K36" s="1084"/>
      <c r="L36" s="1178"/>
      <c r="M36" s="1084"/>
      <c r="N36" s="1084"/>
      <c r="O36" s="1267"/>
      <c r="P36" s="1267"/>
      <c r="Q36" s="1179"/>
    </row>
    <row r="37" spans="1:17" s="670" customFormat="1">
      <c r="A37" s="1096"/>
      <c r="B37" s="663"/>
      <c r="C37" s="787"/>
      <c r="D37" s="34" t="s">
        <v>3</v>
      </c>
      <c r="E37" s="43" t="s">
        <v>1</v>
      </c>
      <c r="F37" s="209">
        <v>45.9</v>
      </c>
      <c r="G37" s="1116"/>
      <c r="H37" s="992">
        <f t="shared" ref="H37" si="3">F37*G37</f>
        <v>0</v>
      </c>
      <c r="I37" s="1263"/>
      <c r="J37" s="1259"/>
      <c r="K37" s="1084"/>
      <c r="L37" s="1177"/>
      <c r="M37" s="1177"/>
      <c r="N37" s="1084"/>
      <c r="O37" s="1267"/>
      <c r="P37" s="1267"/>
      <c r="Q37" s="1267"/>
    </row>
    <row r="38" spans="1:17" s="670" customFormat="1">
      <c r="A38" s="1096"/>
      <c r="B38" s="663"/>
      <c r="C38" s="787"/>
      <c r="D38" s="34"/>
      <c r="E38" s="1069"/>
      <c r="F38" s="679"/>
      <c r="G38" s="1297"/>
      <c r="H38" s="228"/>
      <c r="I38" s="1263"/>
      <c r="J38" s="1259"/>
      <c r="K38" s="1084"/>
      <c r="L38" s="1084"/>
      <c r="M38" s="1084"/>
      <c r="N38" s="1084"/>
      <c r="O38" s="1267"/>
      <c r="P38" s="1267"/>
      <c r="Q38" s="1267"/>
    </row>
    <row r="39" spans="1:17" s="670" customFormat="1" ht="22.5">
      <c r="A39" s="1096" t="str">
        <f>A$5</f>
        <v>A.</v>
      </c>
      <c r="B39" s="1101">
        <f>B$5</f>
        <v>3</v>
      </c>
      <c r="C39" s="787">
        <f>C31+1</f>
        <v>6</v>
      </c>
      <c r="D39" s="1252" t="s">
        <v>2024</v>
      </c>
      <c r="E39" s="1069"/>
      <c r="F39" s="679"/>
      <c r="G39" s="1297"/>
      <c r="H39" s="228"/>
      <c r="I39" s="1263"/>
      <c r="J39" s="1259"/>
      <c r="K39" s="1084"/>
      <c r="L39" s="1084"/>
      <c r="M39" s="1084"/>
      <c r="N39" s="1084"/>
      <c r="O39" s="1267"/>
      <c r="P39" s="1267"/>
      <c r="Q39" s="1267"/>
    </row>
    <row r="40" spans="1:17" s="670" customFormat="1">
      <c r="A40" s="1096"/>
      <c r="B40" s="663"/>
      <c r="C40" s="787"/>
      <c r="D40" s="34" t="s">
        <v>1733</v>
      </c>
      <c r="E40" s="1069"/>
      <c r="F40" s="679"/>
      <c r="G40" s="1297"/>
      <c r="H40" s="228"/>
      <c r="I40" s="1263"/>
      <c r="J40" s="1259"/>
      <c r="K40" s="1084"/>
      <c r="L40" s="1084"/>
      <c r="M40" s="1084"/>
      <c r="N40" s="1084"/>
      <c r="O40" s="1267"/>
      <c r="P40" s="1267"/>
      <c r="Q40" s="1267"/>
    </row>
    <row r="41" spans="1:17" s="670" customFormat="1" ht="22.5">
      <c r="A41" s="1096"/>
      <c r="B41" s="663"/>
      <c r="C41" s="787" t="s">
        <v>33</v>
      </c>
      <c r="D41" s="623" t="s">
        <v>1735</v>
      </c>
      <c r="E41" s="43" t="s">
        <v>1</v>
      </c>
      <c r="F41" s="217">
        <v>50.5</v>
      </c>
      <c r="G41" s="1297"/>
      <c r="H41" s="992">
        <f t="shared" ref="H41:H42" si="4">F41*G41</f>
        <v>0</v>
      </c>
      <c r="I41" s="1263"/>
      <c r="J41" s="1259"/>
      <c r="K41" s="1084"/>
      <c r="L41" s="1084"/>
      <c r="M41" s="1084"/>
      <c r="N41" s="1084"/>
      <c r="O41" s="1267"/>
      <c r="P41" s="1267"/>
      <c r="Q41" s="1267"/>
    </row>
    <row r="42" spans="1:17" s="670" customFormat="1" ht="45">
      <c r="A42" s="1096"/>
      <c r="B42" s="663"/>
      <c r="C42" s="787" t="s">
        <v>34</v>
      </c>
      <c r="D42" s="623" t="s">
        <v>1736</v>
      </c>
      <c r="E42" s="43" t="s">
        <v>1</v>
      </c>
      <c r="F42" s="217">
        <v>50.5</v>
      </c>
      <c r="G42" s="1297"/>
      <c r="H42" s="992">
        <f t="shared" si="4"/>
        <v>0</v>
      </c>
      <c r="I42" s="1263"/>
      <c r="J42" s="1259"/>
      <c r="K42" s="1084"/>
      <c r="L42" s="1084"/>
      <c r="M42" s="1084"/>
      <c r="N42" s="1084"/>
      <c r="O42" s="1267"/>
      <c r="P42" s="1267"/>
      <c r="Q42" s="1267"/>
    </row>
    <row r="43" spans="1:17" s="670" customFormat="1">
      <c r="A43" s="1096"/>
      <c r="B43" s="663"/>
      <c r="C43" s="787"/>
      <c r="D43" s="623"/>
      <c r="E43" s="1069"/>
      <c r="F43" s="679"/>
      <c r="G43" s="1297"/>
      <c r="H43" s="228"/>
      <c r="I43" s="1263"/>
      <c r="J43" s="1259"/>
      <c r="K43" s="1084"/>
      <c r="L43" s="1084"/>
      <c r="M43" s="1084"/>
      <c r="N43" s="1084"/>
      <c r="O43" s="1267"/>
      <c r="P43" s="1267"/>
      <c r="Q43" s="1267"/>
    </row>
    <row r="44" spans="1:17" s="1110" customFormat="1" ht="22.5">
      <c r="A44" s="1096" t="str">
        <f>A$5</f>
        <v>A.</v>
      </c>
      <c r="B44" s="1101">
        <f>B$5</f>
        <v>3</v>
      </c>
      <c r="C44" s="787">
        <f>C39+1</f>
        <v>7</v>
      </c>
      <c r="D44" s="1103" t="s">
        <v>215</v>
      </c>
      <c r="E44" s="1069"/>
      <c r="F44" s="1067"/>
      <c r="G44" s="884"/>
      <c r="H44" s="771"/>
      <c r="I44" s="1109"/>
      <c r="J44" s="1259"/>
      <c r="K44" s="1082"/>
      <c r="L44" s="1082"/>
      <c r="M44" s="1082"/>
      <c r="N44" s="1082"/>
    </row>
    <row r="45" spans="1:17" s="1110" customFormat="1">
      <c r="A45" s="1096"/>
      <c r="B45" s="663"/>
      <c r="C45" s="787"/>
      <c r="D45" s="1103" t="s">
        <v>48</v>
      </c>
      <c r="E45" s="1069" t="s">
        <v>6</v>
      </c>
      <c r="F45" s="1067">
        <v>5.6</v>
      </c>
      <c r="G45" s="884"/>
      <c r="H45" s="992">
        <f t="shared" ref="H45" si="5">F45*G45</f>
        <v>0</v>
      </c>
      <c r="I45" s="1109"/>
      <c r="J45" s="1259"/>
      <c r="K45" s="1259"/>
      <c r="L45" s="1082"/>
      <c r="M45" s="1082"/>
      <c r="N45" s="1082"/>
    </row>
    <row r="46" spans="1:17" s="1110" customFormat="1">
      <c r="A46" s="1096"/>
      <c r="B46" s="663"/>
      <c r="C46" s="787"/>
      <c r="D46" s="1103"/>
      <c r="E46" s="1069"/>
      <c r="F46" s="1067"/>
      <c r="G46" s="884"/>
      <c r="H46" s="1119"/>
      <c r="I46" s="1109"/>
      <c r="J46" s="1259"/>
      <c r="K46" s="1082"/>
      <c r="L46" s="1082"/>
      <c r="M46" s="1082"/>
      <c r="N46" s="1082"/>
    </row>
    <row r="47" spans="1:17" s="1110" customFormat="1" ht="22.5">
      <c r="A47" s="1096" t="str">
        <f>A$5</f>
        <v>A.</v>
      </c>
      <c r="B47" s="1101">
        <f>B$5</f>
        <v>3</v>
      </c>
      <c r="C47" s="787">
        <f>C44+1</f>
        <v>8</v>
      </c>
      <c r="D47" s="1180" t="s">
        <v>1854</v>
      </c>
      <c r="E47" s="1069"/>
      <c r="F47" s="1067"/>
      <c r="G47" s="884"/>
      <c r="H47" s="1119"/>
      <c r="I47" s="1109"/>
      <c r="J47" s="1259"/>
      <c r="K47" s="1082"/>
      <c r="L47" s="1082"/>
      <c r="M47" s="1082"/>
      <c r="N47" s="1082"/>
    </row>
    <row r="48" spans="1:17" s="1110" customFormat="1" ht="45">
      <c r="A48" s="1096"/>
      <c r="B48" s="663"/>
      <c r="C48" s="787"/>
      <c r="D48" s="1103" t="s">
        <v>2025</v>
      </c>
      <c r="E48" s="1069"/>
      <c r="F48" s="1067"/>
      <c r="G48" s="884"/>
      <c r="H48" s="1119"/>
      <c r="I48" s="1109"/>
      <c r="J48" s="1259"/>
      <c r="K48" s="1082"/>
      <c r="L48" s="1082"/>
      <c r="M48" s="1082"/>
      <c r="N48" s="1082"/>
    </row>
    <row r="49" spans="1:14" s="1110" customFormat="1" ht="56.25">
      <c r="A49" s="1096"/>
      <c r="B49" s="663"/>
      <c r="C49" s="787"/>
      <c r="D49" s="1103" t="s">
        <v>2026</v>
      </c>
      <c r="E49" s="1069"/>
      <c r="F49" s="1067"/>
      <c r="G49" s="884"/>
      <c r="H49" s="1119"/>
      <c r="I49" s="1109"/>
      <c r="J49" s="1259"/>
      <c r="K49" s="1082"/>
      <c r="L49" s="1082"/>
      <c r="M49" s="1082"/>
      <c r="N49" s="1082"/>
    </row>
    <row r="50" spans="1:14" s="1110" customFormat="1" ht="45">
      <c r="A50" s="1096"/>
      <c r="B50" s="663"/>
      <c r="C50" s="787"/>
      <c r="D50" s="1103" t="s">
        <v>1737</v>
      </c>
      <c r="E50" s="1069"/>
      <c r="F50" s="1067"/>
      <c r="G50" s="884"/>
      <c r="H50" s="1119"/>
      <c r="I50" s="1109"/>
      <c r="J50" s="1259"/>
      <c r="K50" s="1082"/>
      <c r="L50" s="1082"/>
      <c r="M50" s="1082"/>
      <c r="N50" s="1082"/>
    </row>
    <row r="51" spans="1:14" s="1110" customFormat="1" ht="22.5">
      <c r="A51" s="1096"/>
      <c r="B51" s="663"/>
      <c r="C51" s="787"/>
      <c r="D51" s="1103" t="s">
        <v>1738</v>
      </c>
      <c r="E51" s="1069"/>
      <c r="F51" s="1067"/>
      <c r="G51" s="884"/>
      <c r="H51" s="1119"/>
      <c r="I51" s="1109"/>
      <c r="J51" s="1259"/>
      <c r="K51" s="1082"/>
      <c r="L51" s="1082"/>
      <c r="M51" s="1082"/>
      <c r="N51" s="1082"/>
    </row>
    <row r="52" spans="1:14" s="1110" customFormat="1" ht="22.5">
      <c r="A52" s="1096"/>
      <c r="B52" s="663"/>
      <c r="C52" s="787"/>
      <c r="D52" s="1103" t="s">
        <v>1739</v>
      </c>
      <c r="E52" s="1069"/>
      <c r="F52" s="1067"/>
      <c r="G52" s="884"/>
      <c r="H52" s="1119"/>
      <c r="I52" s="1109"/>
      <c r="J52" s="1259"/>
      <c r="K52" s="1082"/>
      <c r="L52" s="1082"/>
      <c r="M52" s="1082"/>
      <c r="N52" s="1082"/>
    </row>
    <row r="53" spans="1:14" s="1110" customFormat="1">
      <c r="A53" s="1096"/>
      <c r="B53" s="663"/>
      <c r="C53" s="787"/>
      <c r="D53" s="1103" t="s">
        <v>4</v>
      </c>
      <c r="E53" s="1069"/>
      <c r="F53" s="1067"/>
      <c r="G53" s="884"/>
      <c r="H53" s="992"/>
      <c r="I53" s="1109"/>
      <c r="J53" s="1259"/>
      <c r="K53" s="1082"/>
      <c r="L53" s="1082"/>
      <c r="M53" s="1082"/>
      <c r="N53" s="1082"/>
    </row>
    <row r="54" spans="1:14" s="1110" customFormat="1">
      <c r="A54" s="1096"/>
      <c r="B54" s="663"/>
      <c r="C54" s="787" t="s">
        <v>33</v>
      </c>
      <c r="D54" s="1103" t="s">
        <v>1692</v>
      </c>
      <c r="E54" s="1069" t="s">
        <v>12</v>
      </c>
      <c r="F54" s="1067">
        <v>1</v>
      </c>
      <c r="G54" s="884"/>
      <c r="H54" s="992">
        <f t="shared" ref="H54:H55" si="6">F54*G54</f>
        <v>0</v>
      </c>
      <c r="I54" s="1109"/>
      <c r="J54" s="1259"/>
      <c r="K54" s="1082"/>
      <c r="L54" s="1082"/>
      <c r="M54" s="1082"/>
      <c r="N54" s="1082"/>
    </row>
    <row r="55" spans="1:14" s="1110" customFormat="1">
      <c r="A55" s="1096"/>
      <c r="B55" s="663"/>
      <c r="C55" s="787" t="s">
        <v>34</v>
      </c>
      <c r="D55" s="1103" t="s">
        <v>1693</v>
      </c>
      <c r="E55" s="1069" t="s">
        <v>12</v>
      </c>
      <c r="F55" s="1067">
        <v>1</v>
      </c>
      <c r="G55" s="884"/>
      <c r="H55" s="992">
        <f t="shared" si="6"/>
        <v>0</v>
      </c>
      <c r="I55" s="1109"/>
      <c r="J55" s="1259"/>
      <c r="K55" s="1082"/>
      <c r="L55" s="1082"/>
      <c r="M55" s="1082"/>
      <c r="N55" s="1082"/>
    </row>
    <row r="56" spans="1:14" s="1110" customFormat="1">
      <c r="A56" s="1096"/>
      <c r="B56" s="663"/>
      <c r="C56" s="787"/>
      <c r="D56" s="1103"/>
      <c r="E56" s="1069"/>
      <c r="F56" s="1067"/>
      <c r="G56" s="884"/>
      <c r="H56" s="992"/>
      <c r="I56" s="1109"/>
      <c r="J56" s="1259"/>
      <c r="K56" s="1082"/>
      <c r="L56" s="1082"/>
      <c r="M56" s="1082"/>
      <c r="N56" s="1082"/>
    </row>
    <row r="57" spans="1:14" s="1110" customFormat="1" ht="56.25">
      <c r="A57" s="1096" t="str">
        <f>A2_BETONSKI_I_AB!A$5</f>
        <v>A.</v>
      </c>
      <c r="B57" s="1101">
        <f>B$5</f>
        <v>3</v>
      </c>
      <c r="C57" s="787">
        <f>C47+1</f>
        <v>9</v>
      </c>
      <c r="D57" s="1080" t="s">
        <v>1857</v>
      </c>
      <c r="E57" s="1069"/>
      <c r="F57" s="665"/>
      <c r="G57" s="884"/>
      <c r="H57" s="771"/>
      <c r="I57" s="236"/>
    </row>
    <row r="58" spans="1:14" s="1110" customFormat="1" ht="33.75">
      <c r="A58" s="1096"/>
      <c r="B58" s="1101"/>
      <c r="C58" s="787"/>
      <c r="D58" s="1080" t="s">
        <v>1856</v>
      </c>
      <c r="E58" s="1069"/>
      <c r="F58" s="665"/>
      <c r="G58" s="884"/>
      <c r="H58" s="771"/>
      <c r="I58" s="236"/>
    </row>
    <row r="59" spans="1:14" s="1110" customFormat="1" ht="56.25">
      <c r="A59" s="1096"/>
      <c r="B59" s="1101"/>
      <c r="C59" s="663"/>
      <c r="D59" s="1080" t="s">
        <v>1618</v>
      </c>
      <c r="E59" s="1069"/>
      <c r="F59" s="665"/>
      <c r="G59" s="884"/>
      <c r="H59" s="771"/>
      <c r="I59" s="236"/>
    </row>
    <row r="60" spans="1:14" s="1110" customFormat="1">
      <c r="A60" s="1096"/>
      <c r="B60" s="1101"/>
      <c r="C60" s="663"/>
      <c r="D60" s="1107" t="s">
        <v>1835</v>
      </c>
      <c r="E60" s="680" t="s">
        <v>1</v>
      </c>
      <c r="F60" s="257">
        <v>188</v>
      </c>
      <c r="G60" s="920"/>
      <c r="H60" s="992">
        <f t="shared" ref="H60" si="7">F60*G60</f>
        <v>0</v>
      </c>
      <c r="I60" s="236"/>
      <c r="J60" s="1281"/>
    </row>
    <row r="61" spans="1:14" s="1110" customFormat="1">
      <c r="A61" s="1096"/>
      <c r="B61" s="663"/>
      <c r="C61" s="787"/>
      <c r="D61" s="143"/>
      <c r="E61" s="1069"/>
      <c r="F61" s="1181"/>
      <c r="G61" s="1182"/>
      <c r="H61" s="771"/>
      <c r="I61" s="1109"/>
      <c r="J61" s="1259"/>
      <c r="K61" s="1082"/>
      <c r="L61" s="1082"/>
      <c r="M61" s="1082"/>
      <c r="N61" s="1082"/>
    </row>
    <row r="62" spans="1:14" s="256" customFormat="1">
      <c r="A62" s="700" t="str">
        <f>A$5</f>
        <v>A.</v>
      </c>
      <c r="B62" s="626">
        <f>B$5</f>
        <v>3</v>
      </c>
      <c r="C62" s="788"/>
      <c r="D62" s="701" t="s">
        <v>58</v>
      </c>
      <c r="E62" s="627"/>
      <c r="F62" s="682"/>
      <c r="G62" s="1432"/>
      <c r="H62" s="1128">
        <f>SUM(H19:H61)</f>
        <v>0</v>
      </c>
      <c r="I62" s="237"/>
      <c r="J62" s="1085"/>
      <c r="K62" s="1085"/>
      <c r="L62" s="1085"/>
      <c r="M62" s="1085"/>
      <c r="N62" s="1085"/>
    </row>
    <row r="65" spans="1:17" s="670" customFormat="1">
      <c r="A65" s="1113"/>
      <c r="B65" s="1113"/>
      <c r="C65" s="1113"/>
      <c r="D65" s="668"/>
      <c r="E65" s="1114"/>
      <c r="F65" s="674"/>
      <c r="G65" s="915"/>
      <c r="H65" s="969"/>
      <c r="I65" s="1263"/>
      <c r="J65" s="1267"/>
      <c r="K65" s="1267"/>
      <c r="L65" s="1267"/>
      <c r="M65" s="1267"/>
      <c r="N65" s="1267"/>
      <c r="O65" s="1267"/>
      <c r="P65" s="1267"/>
      <c r="Q65" s="1267"/>
    </row>
    <row r="157" spans="10:10">
      <c r="J157" s="1430"/>
    </row>
  </sheetData>
  <sheetProtection password="CC69" sheet="1" selectLockedCells="1"/>
  <pageMargins left="0.78740157480314965" right="0.19685039370078741" top="0.39370078740157483" bottom="0.59055118110236227" header="0.39370078740157483" footer="0.39370078740157483"/>
  <pageSetup paperSize="9" scale="97" fitToHeight="0" orientation="portrait" r:id="rId1"/>
  <headerFooter>
    <oddFooter>&amp;C&amp;8....................................................................................................................................................................................................................&amp;4_x000D_&amp;8stranica &amp;P. od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7"/>
  <sheetViews>
    <sheetView zoomScaleNormal="100" zoomScaleSheetLayoutView="100" workbookViewId="0">
      <pane ySplit="6" topLeftCell="A7" activePane="bottomLeft" state="frozen"/>
      <selection activeCell="C103" sqref="C103"/>
      <selection pane="bottomLeft" activeCell="C121" sqref="C121"/>
    </sheetView>
  </sheetViews>
  <sheetFormatPr defaultColWidth="9.140625" defaultRowHeight="11.25"/>
  <cols>
    <col min="1" max="1" width="6.7109375" style="105" customWidth="1"/>
    <col min="2" max="2" width="80.7109375" style="105" customWidth="1"/>
    <col min="3" max="3" width="14.7109375" style="540" customWidth="1"/>
    <col min="4" max="16384" width="9.140625" style="105"/>
  </cols>
  <sheetData>
    <row r="1" spans="1:3" s="142" customFormat="1">
      <c r="A1" s="288"/>
      <c r="B1" s="289" t="s">
        <v>317</v>
      </c>
      <c r="C1" s="510" t="s">
        <v>41</v>
      </c>
    </row>
    <row r="2" spans="1:3" s="307" customFormat="1">
      <c r="B2" s="308"/>
      <c r="C2" s="526"/>
    </row>
    <row r="3" spans="1:3" s="307" customFormat="1">
      <c r="B3" s="309" t="s">
        <v>1047</v>
      </c>
      <c r="C3" s="526"/>
    </row>
    <row r="4" spans="1:3" s="307" customFormat="1">
      <c r="B4" s="360"/>
      <c r="C4" s="578"/>
    </row>
    <row r="5" spans="1:3" ht="11.25" customHeight="1">
      <c r="A5" s="12"/>
      <c r="B5" s="127" t="s">
        <v>25</v>
      </c>
      <c r="C5" s="512"/>
    </row>
    <row r="6" spans="1:3">
      <c r="A6" s="12"/>
      <c r="B6" s="16"/>
      <c r="C6" s="512"/>
    </row>
    <row r="7" spans="1:3" s="28" customFormat="1">
      <c r="B7" s="27" t="s">
        <v>65</v>
      </c>
      <c r="C7" s="537"/>
    </row>
    <row r="8" spans="1:3" s="28" customFormat="1" ht="22.5">
      <c r="A8" s="26"/>
      <c r="B8" s="75" t="s">
        <v>866</v>
      </c>
      <c r="C8" s="538"/>
    </row>
    <row r="9" spans="1:3" s="28" customFormat="1">
      <c r="B9" s="27" t="s">
        <v>867</v>
      </c>
      <c r="C9" s="537"/>
    </row>
    <row r="10" spans="1:3" s="28" customFormat="1">
      <c r="B10" s="27" t="s">
        <v>868</v>
      </c>
      <c r="C10" s="537"/>
    </row>
    <row r="11" spans="1:3" s="28" customFormat="1">
      <c r="B11" s="27" t="s">
        <v>869</v>
      </c>
      <c r="C11" s="537"/>
    </row>
    <row r="12" spans="1:3" s="28" customFormat="1">
      <c r="B12" s="73" t="s">
        <v>155</v>
      </c>
      <c r="C12" s="537"/>
    </row>
    <row r="13" spans="1:3" s="28" customFormat="1">
      <c r="B13" s="27" t="s">
        <v>793</v>
      </c>
      <c r="C13" s="537"/>
    </row>
    <row r="14" spans="1:3" s="28" customFormat="1">
      <c r="B14" s="27" t="s">
        <v>870</v>
      </c>
      <c r="C14" s="537"/>
    </row>
    <row r="15" spans="1:3" s="28" customFormat="1">
      <c r="B15" s="78" t="s">
        <v>795</v>
      </c>
      <c r="C15" s="537"/>
    </row>
    <row r="16" spans="1:3" s="28" customFormat="1">
      <c r="C16" s="537"/>
    </row>
    <row r="17" spans="1:3" s="17" customFormat="1" ht="33.75">
      <c r="A17" s="110"/>
      <c r="B17" s="79" t="s">
        <v>871</v>
      </c>
      <c r="C17" s="569"/>
    </row>
    <row r="18" spans="1:3" s="17" customFormat="1" ht="33.75">
      <c r="A18" s="110"/>
      <c r="B18" s="22" t="s">
        <v>872</v>
      </c>
      <c r="C18" s="569"/>
    </row>
    <row r="19" spans="1:3" s="17" customFormat="1" ht="22.5">
      <c r="A19" s="110"/>
      <c r="B19" s="27" t="s">
        <v>873</v>
      </c>
      <c r="C19" s="569"/>
    </row>
    <row r="20" spans="1:3" s="28" customFormat="1">
      <c r="B20" s="27"/>
      <c r="C20" s="537"/>
    </row>
    <row r="21" spans="1:3" s="28" customFormat="1" ht="56.25">
      <c r="B21" s="27" t="s">
        <v>874</v>
      </c>
      <c r="C21" s="537"/>
    </row>
    <row r="22" spans="1:3" s="28" customFormat="1" ht="33.75">
      <c r="B22" s="27" t="s">
        <v>1536</v>
      </c>
      <c r="C22" s="537"/>
    </row>
    <row r="23" spans="1:3" s="28" customFormat="1" ht="33.75">
      <c r="B23" s="27" t="s">
        <v>1537</v>
      </c>
      <c r="C23" s="537"/>
    </row>
    <row r="24" spans="1:3" s="28" customFormat="1" ht="22.5">
      <c r="B24" s="27" t="s">
        <v>875</v>
      </c>
      <c r="C24" s="537"/>
    </row>
    <row r="25" spans="1:3" s="12" customFormat="1" ht="22.5">
      <c r="A25" s="118"/>
      <c r="B25" s="107" t="s">
        <v>1538</v>
      </c>
      <c r="C25" s="547"/>
    </row>
    <row r="26" spans="1:3" s="28" customFormat="1">
      <c r="B26" s="27"/>
      <c r="C26" s="537"/>
    </row>
    <row r="27" spans="1:3" s="28" customFormat="1" ht="45">
      <c r="B27" s="27" t="s">
        <v>1539</v>
      </c>
      <c r="C27" s="537"/>
    </row>
    <row r="28" spans="1:3" s="28" customFormat="1">
      <c r="B28" s="108" t="s">
        <v>876</v>
      </c>
      <c r="C28" s="537"/>
    </row>
    <row r="29" spans="1:3" s="28" customFormat="1">
      <c r="B29" s="108"/>
      <c r="C29" s="537"/>
    </row>
    <row r="30" spans="1:3" s="113" customFormat="1">
      <c r="A30" s="111"/>
      <c r="B30" s="119" t="s">
        <v>877</v>
      </c>
      <c r="C30" s="567"/>
    </row>
    <row r="31" spans="1:3" s="28" customFormat="1" ht="22.5">
      <c r="B31" s="16" t="s">
        <v>878</v>
      </c>
      <c r="C31" s="537"/>
    </row>
    <row r="32" spans="1:3" s="28" customFormat="1">
      <c r="B32" s="27" t="s">
        <v>879</v>
      </c>
      <c r="C32" s="537"/>
    </row>
    <row r="33" spans="1:3" s="28" customFormat="1">
      <c r="B33" s="27" t="s">
        <v>880</v>
      </c>
      <c r="C33" s="537"/>
    </row>
    <row r="34" spans="1:3" s="28" customFormat="1">
      <c r="B34" s="27" t="s">
        <v>881</v>
      </c>
      <c r="C34" s="537"/>
    </row>
    <row r="35" spans="1:3" s="28" customFormat="1">
      <c r="B35" s="27" t="s">
        <v>882</v>
      </c>
      <c r="C35" s="537"/>
    </row>
    <row r="36" spans="1:3" s="28" customFormat="1">
      <c r="B36" s="27" t="s">
        <v>883</v>
      </c>
      <c r="C36" s="537"/>
    </row>
    <row r="37" spans="1:3" s="28" customFormat="1">
      <c r="B37" s="27" t="s">
        <v>884</v>
      </c>
      <c r="C37" s="537"/>
    </row>
    <row r="38" spans="1:3" s="28" customFormat="1">
      <c r="B38" s="27" t="s">
        <v>885</v>
      </c>
      <c r="C38" s="537"/>
    </row>
    <row r="39" spans="1:3" s="28" customFormat="1">
      <c r="B39" s="27" t="s">
        <v>886</v>
      </c>
      <c r="C39" s="537"/>
    </row>
    <row r="40" spans="1:3" s="28" customFormat="1">
      <c r="B40" s="27" t="s">
        <v>887</v>
      </c>
      <c r="C40" s="537"/>
    </row>
    <row r="41" spans="1:3" s="28" customFormat="1">
      <c r="B41" s="27" t="s">
        <v>888</v>
      </c>
      <c r="C41" s="537"/>
    </row>
    <row r="42" spans="1:3" s="28" customFormat="1">
      <c r="B42" s="27" t="s">
        <v>889</v>
      </c>
      <c r="C42" s="537"/>
    </row>
    <row r="43" spans="1:3" s="28" customFormat="1">
      <c r="B43" s="27" t="s">
        <v>890</v>
      </c>
      <c r="C43" s="537"/>
    </row>
    <row r="44" spans="1:3" s="28" customFormat="1">
      <c r="B44" s="27" t="s">
        <v>891</v>
      </c>
      <c r="C44" s="537"/>
    </row>
    <row r="45" spans="1:3" s="28" customFormat="1">
      <c r="B45" s="27"/>
      <c r="C45" s="537"/>
    </row>
    <row r="46" spans="1:3" s="116" customFormat="1">
      <c r="A46" s="111"/>
      <c r="B46" s="89" t="s">
        <v>892</v>
      </c>
      <c r="C46" s="570"/>
    </row>
    <row r="47" spans="1:3" s="28" customFormat="1">
      <c r="B47" s="99" t="s">
        <v>893</v>
      </c>
      <c r="C47" s="537"/>
    </row>
    <row r="48" spans="1:3" s="28" customFormat="1" ht="22.5">
      <c r="B48" s="69" t="s">
        <v>894</v>
      </c>
      <c r="C48" s="537"/>
    </row>
    <row r="49" spans="2:3" s="28" customFormat="1" ht="33.75">
      <c r="B49" s="69" t="s">
        <v>895</v>
      </c>
      <c r="C49" s="537"/>
    </row>
    <row r="50" spans="2:3" s="28" customFormat="1" ht="22.5">
      <c r="B50" s="69" t="s">
        <v>896</v>
      </c>
      <c r="C50" s="537"/>
    </row>
    <row r="51" spans="2:3" s="28" customFormat="1" ht="22.5">
      <c r="B51" s="69" t="s">
        <v>897</v>
      </c>
      <c r="C51" s="537"/>
    </row>
    <row r="52" spans="2:3" s="28" customFormat="1" ht="22.5">
      <c r="B52" s="69" t="s">
        <v>898</v>
      </c>
      <c r="C52" s="537"/>
    </row>
    <row r="53" spans="2:3" s="28" customFormat="1" ht="22.5">
      <c r="B53" s="69" t="s">
        <v>899</v>
      </c>
      <c r="C53" s="537"/>
    </row>
    <row r="54" spans="2:3" s="28" customFormat="1" ht="22.5">
      <c r="B54" s="69" t="s">
        <v>900</v>
      </c>
      <c r="C54" s="537"/>
    </row>
    <row r="55" spans="2:3" s="28" customFormat="1" ht="22.5">
      <c r="B55" s="115" t="s">
        <v>901</v>
      </c>
      <c r="C55" s="537"/>
    </row>
    <row r="56" spans="2:3" s="28" customFormat="1" ht="22.5">
      <c r="B56" s="69" t="s">
        <v>902</v>
      </c>
      <c r="C56" s="537"/>
    </row>
    <row r="57" spans="2:3" s="28" customFormat="1" ht="22.5">
      <c r="B57" s="69" t="s">
        <v>903</v>
      </c>
      <c r="C57" s="537"/>
    </row>
    <row r="58" spans="2:3" s="28" customFormat="1" ht="22.5">
      <c r="B58" s="69" t="s">
        <v>904</v>
      </c>
      <c r="C58" s="537"/>
    </row>
    <row r="59" spans="2:3" s="28" customFormat="1" ht="22.5">
      <c r="B59" s="69" t="s">
        <v>905</v>
      </c>
      <c r="C59" s="537"/>
    </row>
    <row r="60" spans="2:3" s="28" customFormat="1" ht="22.5">
      <c r="B60" s="69" t="s">
        <v>906</v>
      </c>
      <c r="C60" s="537"/>
    </row>
    <row r="61" spans="2:3" s="28" customFormat="1" ht="22.5">
      <c r="B61" s="69" t="s">
        <v>907</v>
      </c>
      <c r="C61" s="537"/>
    </row>
    <row r="62" spans="2:3" s="28" customFormat="1" ht="22.5">
      <c r="B62" s="69" t="s">
        <v>908</v>
      </c>
      <c r="C62" s="537"/>
    </row>
    <row r="63" spans="2:3" s="28" customFormat="1" ht="22.5">
      <c r="B63" s="69" t="s">
        <v>909</v>
      </c>
      <c r="C63" s="537"/>
    </row>
    <row r="64" spans="2:3" s="28" customFormat="1" ht="22.5">
      <c r="B64" s="69" t="s">
        <v>910</v>
      </c>
      <c r="C64" s="537"/>
    </row>
    <row r="65" spans="1:3" s="28" customFormat="1" ht="22.5">
      <c r="B65" s="69" t="s">
        <v>911</v>
      </c>
      <c r="C65" s="537"/>
    </row>
    <row r="66" spans="1:3" s="28" customFormat="1" ht="22.5">
      <c r="B66" s="69" t="s">
        <v>912</v>
      </c>
      <c r="C66" s="537"/>
    </row>
    <row r="67" spans="1:3" s="28" customFormat="1" ht="22.5">
      <c r="B67" s="69" t="s">
        <v>913</v>
      </c>
      <c r="C67" s="537"/>
    </row>
    <row r="68" spans="1:3" s="28" customFormat="1" ht="22.5">
      <c r="B68" s="69" t="s">
        <v>914</v>
      </c>
      <c r="C68" s="537"/>
    </row>
    <row r="69" spans="1:3" s="28" customFormat="1" ht="22.5">
      <c r="B69" s="69" t="s">
        <v>915</v>
      </c>
      <c r="C69" s="537"/>
    </row>
    <row r="70" spans="1:3" s="28" customFormat="1" ht="22.5">
      <c r="B70" s="69" t="s">
        <v>916</v>
      </c>
      <c r="C70" s="537"/>
    </row>
    <row r="71" spans="1:3" s="28" customFormat="1" ht="22.5">
      <c r="B71" s="69" t="s">
        <v>917</v>
      </c>
      <c r="C71" s="537"/>
    </row>
    <row r="72" spans="1:3" s="28" customFormat="1" ht="22.5">
      <c r="B72" s="69" t="s">
        <v>918</v>
      </c>
      <c r="C72" s="537"/>
    </row>
    <row r="73" spans="1:3" s="28" customFormat="1" ht="22.5">
      <c r="B73" s="69" t="s">
        <v>919</v>
      </c>
      <c r="C73" s="537"/>
    </row>
    <row r="74" spans="1:3" s="28" customFormat="1" ht="22.5">
      <c r="B74" s="69" t="s">
        <v>920</v>
      </c>
      <c r="C74" s="537"/>
    </row>
    <row r="75" spans="1:3" s="28" customFormat="1" ht="22.5">
      <c r="B75" s="69" t="s">
        <v>921</v>
      </c>
      <c r="C75" s="537"/>
    </row>
    <row r="76" spans="1:3" s="28" customFormat="1" ht="22.5">
      <c r="B76" s="69" t="s">
        <v>922</v>
      </c>
      <c r="C76" s="537"/>
    </row>
    <row r="77" spans="1:3" s="28" customFormat="1" ht="22.5">
      <c r="B77" s="69" t="s">
        <v>923</v>
      </c>
      <c r="C77" s="537"/>
    </row>
    <row r="78" spans="1:3" s="28" customFormat="1" ht="22.5">
      <c r="B78" s="69" t="s">
        <v>924</v>
      </c>
      <c r="C78" s="537"/>
    </row>
    <row r="79" spans="1:3" s="15" customFormat="1" ht="22.5">
      <c r="A79" s="112"/>
      <c r="B79" s="115" t="s">
        <v>925</v>
      </c>
      <c r="C79" s="520"/>
    </row>
    <row r="80" spans="1:3" s="15" customFormat="1" ht="33.75">
      <c r="A80" s="112"/>
      <c r="B80" s="75" t="s">
        <v>926</v>
      </c>
      <c r="C80" s="520"/>
    </row>
    <row r="81" spans="1:3" s="15" customFormat="1" ht="22.5">
      <c r="A81" s="112"/>
      <c r="B81" s="115" t="s">
        <v>927</v>
      </c>
      <c r="C81" s="520"/>
    </row>
    <row r="82" spans="1:3" s="15" customFormat="1" ht="22.5">
      <c r="A82" s="112"/>
      <c r="B82" s="115" t="s">
        <v>928</v>
      </c>
      <c r="C82" s="520"/>
    </row>
    <row r="83" spans="1:3" s="15" customFormat="1" ht="22.5">
      <c r="A83" s="112"/>
      <c r="B83" s="115" t="s">
        <v>929</v>
      </c>
      <c r="C83" s="520"/>
    </row>
    <row r="84" spans="1:3" s="15" customFormat="1" ht="22.5">
      <c r="A84" s="112"/>
      <c r="B84" s="115" t="s">
        <v>930</v>
      </c>
      <c r="C84" s="520"/>
    </row>
    <row r="85" spans="1:3" s="15" customFormat="1" ht="22.5">
      <c r="A85" s="112"/>
      <c r="B85" s="115" t="s">
        <v>931</v>
      </c>
      <c r="C85" s="520"/>
    </row>
    <row r="86" spans="1:3" s="15" customFormat="1">
      <c r="A86" s="112"/>
      <c r="B86" s="115" t="s">
        <v>932</v>
      </c>
      <c r="C86" s="520"/>
    </row>
    <row r="87" spans="1:3" s="28" customFormat="1" ht="22.5">
      <c r="B87" s="69" t="s">
        <v>933</v>
      </c>
      <c r="C87" s="537"/>
    </row>
    <row r="88" spans="1:3" s="28" customFormat="1">
      <c r="B88" s="26" t="s">
        <v>934</v>
      </c>
      <c r="C88" s="537"/>
    </row>
    <row r="89" spans="1:3" s="28" customFormat="1" ht="22.5">
      <c r="B89" s="69" t="s">
        <v>935</v>
      </c>
      <c r="C89" s="537"/>
    </row>
    <row r="90" spans="1:3" s="28" customFormat="1" ht="22.5">
      <c r="B90" s="69" t="s">
        <v>936</v>
      </c>
      <c r="C90" s="537"/>
    </row>
    <row r="91" spans="1:3" s="28" customFormat="1">
      <c r="B91" s="69" t="s">
        <v>937</v>
      </c>
      <c r="C91" s="537"/>
    </row>
    <row r="92" spans="1:3" s="28" customFormat="1" ht="22.5">
      <c r="B92" s="69" t="s">
        <v>938</v>
      </c>
      <c r="C92" s="537"/>
    </row>
    <row r="93" spans="1:3" s="28" customFormat="1" ht="22.5">
      <c r="B93" s="69" t="s">
        <v>939</v>
      </c>
      <c r="C93" s="537"/>
    </row>
    <row r="94" spans="1:3" s="28" customFormat="1" ht="22.5">
      <c r="B94" s="69" t="s">
        <v>940</v>
      </c>
      <c r="C94" s="537"/>
    </row>
    <row r="95" spans="1:3" s="28" customFormat="1">
      <c r="B95" s="13"/>
      <c r="C95" s="537"/>
    </row>
    <row r="96" spans="1:3" s="28" customFormat="1">
      <c r="B96" s="27" t="s">
        <v>616</v>
      </c>
      <c r="C96" s="537"/>
    </row>
    <row r="97" spans="2:3" s="28" customFormat="1" ht="90">
      <c r="B97" s="27" t="s">
        <v>1540</v>
      </c>
      <c r="C97" s="537"/>
    </row>
    <row r="98" spans="2:3" s="28" customFormat="1" ht="101.25">
      <c r="B98" s="27" t="s">
        <v>941</v>
      </c>
      <c r="C98" s="537"/>
    </row>
    <row r="99" spans="2:3" s="28" customFormat="1">
      <c r="B99" s="27"/>
      <c r="C99" s="537"/>
    </row>
    <row r="100" spans="2:3" s="28" customFormat="1" ht="67.5">
      <c r="B100" s="27" t="s">
        <v>942</v>
      </c>
      <c r="C100" s="537"/>
    </row>
    <row r="101" spans="2:3" s="28" customFormat="1">
      <c r="B101" s="27"/>
      <c r="C101" s="537"/>
    </row>
    <row r="102" spans="2:3" s="28" customFormat="1" ht="33.75">
      <c r="B102" s="27" t="s">
        <v>943</v>
      </c>
      <c r="C102" s="537"/>
    </row>
    <row r="103" spans="2:3" s="28" customFormat="1">
      <c r="B103" s="27"/>
      <c r="C103" s="537"/>
    </row>
    <row r="104" spans="2:3" s="28" customFormat="1" ht="78.75">
      <c r="B104" s="27" t="s">
        <v>944</v>
      </c>
      <c r="C104" s="537"/>
    </row>
    <row r="105" spans="2:3" s="28" customFormat="1" ht="22.5">
      <c r="B105" s="79" t="s">
        <v>945</v>
      </c>
      <c r="C105" s="537"/>
    </row>
    <row r="106" spans="2:3" s="28" customFormat="1">
      <c r="B106" s="22" t="s">
        <v>946</v>
      </c>
      <c r="C106" s="537"/>
    </row>
    <row r="107" spans="2:3" s="28" customFormat="1">
      <c r="B107" s="107" t="s">
        <v>947</v>
      </c>
      <c r="C107" s="537"/>
    </row>
    <row r="108" spans="2:3" s="28" customFormat="1" ht="56.25">
      <c r="B108" s="107" t="s">
        <v>874</v>
      </c>
      <c r="C108" s="537"/>
    </row>
    <row r="109" spans="2:3" s="28" customFormat="1">
      <c r="B109" s="80" t="s">
        <v>948</v>
      </c>
      <c r="C109" s="537"/>
    </row>
    <row r="110" spans="2:3" s="28" customFormat="1" ht="33.75">
      <c r="B110" s="27" t="s">
        <v>949</v>
      </c>
      <c r="C110" s="537"/>
    </row>
    <row r="111" spans="2:3" s="28" customFormat="1" ht="33.75">
      <c r="B111" s="22" t="s">
        <v>950</v>
      </c>
      <c r="C111" s="537"/>
    </row>
    <row r="112" spans="2:3" s="28" customFormat="1" ht="33.75">
      <c r="B112" s="27" t="s">
        <v>951</v>
      </c>
      <c r="C112" s="537"/>
    </row>
    <row r="113" spans="1:3" s="28" customFormat="1">
      <c r="B113" s="69"/>
      <c r="C113" s="537"/>
    </row>
    <row r="114" spans="1:3" s="28" customFormat="1" ht="45">
      <c r="B114" s="27" t="s">
        <v>952</v>
      </c>
      <c r="C114" s="537"/>
    </row>
    <row r="115" spans="1:3" s="28" customFormat="1" ht="45">
      <c r="B115" s="27" t="s">
        <v>953</v>
      </c>
      <c r="C115" s="537"/>
    </row>
    <row r="116" spans="1:3" s="12" customFormat="1" ht="45">
      <c r="A116" s="118"/>
      <c r="B116" s="107" t="s">
        <v>954</v>
      </c>
      <c r="C116" s="547"/>
    </row>
    <row r="117" spans="1:3" s="12" customFormat="1" ht="33.75">
      <c r="A117" s="118"/>
      <c r="B117" s="107" t="s">
        <v>955</v>
      </c>
      <c r="C117" s="547"/>
    </row>
    <row r="118" spans="1:3" s="12" customFormat="1" ht="33.75">
      <c r="A118" s="118"/>
      <c r="B118" s="107" t="s">
        <v>956</v>
      </c>
      <c r="C118" s="547"/>
    </row>
    <row r="119" spans="1:3" s="12" customFormat="1">
      <c r="A119" s="118"/>
      <c r="B119" s="107" t="s">
        <v>957</v>
      </c>
      <c r="C119" s="547"/>
    </row>
    <row r="120" spans="1:3" s="28" customFormat="1">
      <c r="B120" s="69"/>
      <c r="C120" s="537"/>
    </row>
    <row r="121" spans="1:3" s="28" customFormat="1">
      <c r="B121" s="27"/>
      <c r="C121" s="537"/>
    </row>
    <row r="122" spans="1:3" s="28" customFormat="1">
      <c r="B122" s="27" t="s">
        <v>647</v>
      </c>
      <c r="C122" s="537"/>
    </row>
    <row r="123" spans="1:3" s="28" customFormat="1" ht="45">
      <c r="B123" s="79" t="s">
        <v>958</v>
      </c>
      <c r="C123" s="537"/>
    </row>
    <row r="124" spans="1:3" s="17" customFormat="1">
      <c r="A124" s="114"/>
      <c r="C124" s="569"/>
    </row>
    <row r="125" spans="1:3" s="17" customFormat="1">
      <c r="A125" s="111"/>
      <c r="B125" s="22" t="s">
        <v>959</v>
      </c>
      <c r="C125" s="569"/>
    </row>
    <row r="126" spans="1:3" s="17" customFormat="1">
      <c r="B126" s="117" t="s">
        <v>960</v>
      </c>
      <c r="C126" s="569"/>
    </row>
    <row r="127" spans="1:3" s="17" customFormat="1">
      <c r="B127" s="117" t="s">
        <v>961</v>
      </c>
      <c r="C127" s="569"/>
    </row>
    <row r="128" spans="1:3" s="17" customFormat="1">
      <c r="B128" s="27" t="s">
        <v>962</v>
      </c>
      <c r="C128" s="569"/>
    </row>
    <row r="129" spans="1:3" s="17" customFormat="1">
      <c r="B129" s="117" t="s">
        <v>963</v>
      </c>
      <c r="C129" s="569"/>
    </row>
    <row r="130" spans="1:3" s="17" customFormat="1">
      <c r="B130" s="117" t="s">
        <v>964</v>
      </c>
      <c r="C130" s="569"/>
    </row>
    <row r="131" spans="1:3" s="17" customFormat="1">
      <c r="B131" s="117" t="s">
        <v>585</v>
      </c>
      <c r="C131" s="569"/>
    </row>
    <row r="132" spans="1:3" s="17" customFormat="1">
      <c r="B132" s="27" t="s">
        <v>857</v>
      </c>
      <c r="C132" s="569"/>
    </row>
    <row r="133" spans="1:3" s="17" customFormat="1">
      <c r="B133" s="117" t="s">
        <v>586</v>
      </c>
      <c r="C133" s="569"/>
    </row>
    <row r="134" spans="1:3" s="17" customFormat="1">
      <c r="B134" s="117" t="s">
        <v>587</v>
      </c>
      <c r="C134" s="569"/>
    </row>
    <row r="135" spans="1:3" s="17" customFormat="1">
      <c r="B135" s="117" t="s">
        <v>588</v>
      </c>
      <c r="C135" s="569"/>
    </row>
    <row r="136" spans="1:3" s="17" customFormat="1">
      <c r="B136" s="22"/>
      <c r="C136" s="569"/>
    </row>
    <row r="137" spans="1:3" s="15" customFormat="1" ht="21">
      <c r="A137" s="111"/>
      <c r="B137" s="20" t="s">
        <v>156</v>
      </c>
      <c r="C137" s="520"/>
    </row>
  </sheetData>
  <sheetProtection password="CC69" sheet="1" objects="1" scenarios="1" selectLockedCells="1"/>
  <pageMargins left="0.78740157480314965" right="0.19685039370078741" top="0.39370078740157483" bottom="0.59055118110236227" header="0.39370078740157483" footer="0.39370078740157483"/>
  <pageSetup paperSize="9" scale="91" fitToHeight="0" orientation="portrait" r:id="rId1"/>
  <headerFooter>
    <oddFooter>&amp;C&amp;8....................................................................................................................................................................................................................&amp;4_x000D_&amp;8stranica &amp;P. od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57"/>
  <sheetViews>
    <sheetView zoomScaleNormal="100" zoomScaleSheetLayoutView="110" zoomScalePageLayoutView="120" workbookViewId="0">
      <pane ySplit="8" topLeftCell="A9" activePane="bottomLeft" state="frozen"/>
      <selection activeCell="J159" sqref="J159"/>
      <selection pane="bottomLeft" activeCell="G4" sqref="G4"/>
    </sheetView>
  </sheetViews>
  <sheetFormatPr defaultColWidth="9.140625" defaultRowHeight="11.25"/>
  <cols>
    <col min="1" max="1" width="2.28515625" style="767" customWidth="1"/>
    <col min="2" max="3" width="3.140625" style="765" customWidth="1"/>
    <col min="4" max="4" width="35.7109375" style="705" customWidth="1"/>
    <col min="5" max="5" width="3.7109375" style="351" customWidth="1"/>
    <col min="6" max="6" width="9.7109375" style="353" customWidth="1"/>
    <col min="7" max="7" width="9.7109375" style="911" customWidth="1"/>
    <col min="8" max="8" width="12.7109375" style="795" customWidth="1"/>
    <col min="9" max="9" width="14.7109375" style="1429" customWidth="1"/>
    <col min="10" max="16384" width="9.140625" style="702"/>
  </cols>
  <sheetData>
    <row r="1" spans="1:10" s="425" customFormat="1">
      <c r="A1" s="1099" t="s">
        <v>11</v>
      </c>
      <c r="B1" s="1099"/>
      <c r="C1" s="421"/>
      <c r="D1" s="422"/>
      <c r="E1" s="423" t="s">
        <v>44</v>
      </c>
      <c r="F1" s="1098"/>
      <c r="G1" s="1332"/>
      <c r="H1" s="424" t="s">
        <v>43</v>
      </c>
      <c r="I1" s="1342"/>
    </row>
    <row r="2" spans="1:10" s="429" customFormat="1" ht="9.75" customHeight="1">
      <c r="A2" s="1093" t="s">
        <v>1708</v>
      </c>
      <c r="B2" s="1092"/>
      <c r="C2" s="426"/>
      <c r="D2" s="1111" t="s">
        <v>241</v>
      </c>
      <c r="E2" s="427" t="s">
        <v>52</v>
      </c>
      <c r="F2" s="1091"/>
      <c r="G2" s="1333"/>
      <c r="H2" s="428" t="s">
        <v>1709</v>
      </c>
      <c r="I2" s="1343"/>
    </row>
    <row r="3" spans="1:10" s="429" customFormat="1" ht="11.25" customHeight="1">
      <c r="A3" s="430"/>
      <c r="B3" s="431"/>
      <c r="C3" s="432"/>
      <c r="D3" s="433" t="s">
        <v>2079</v>
      </c>
      <c r="E3" s="434"/>
      <c r="F3" s="435"/>
      <c r="G3" s="1334"/>
      <c r="H3" s="434" t="s">
        <v>1712</v>
      </c>
      <c r="I3" s="1344"/>
    </row>
    <row r="4" spans="1:10" s="50" customFormat="1">
      <c r="A4" s="750"/>
      <c r="B4" s="751"/>
      <c r="C4" s="751"/>
      <c r="D4" s="752"/>
      <c r="E4" s="753"/>
      <c r="F4" s="789"/>
      <c r="G4" s="1417"/>
      <c r="H4" s="912"/>
      <c r="I4" s="1422"/>
      <c r="J4" s="1054"/>
    </row>
    <row r="5" spans="1:10" s="759" customFormat="1">
      <c r="A5" s="754" t="s">
        <v>0</v>
      </c>
      <c r="B5" s="755" t="s">
        <v>10</v>
      </c>
      <c r="C5" s="755"/>
      <c r="D5" s="756" t="s">
        <v>25</v>
      </c>
      <c r="E5" s="768"/>
      <c r="F5" s="818"/>
      <c r="G5" s="1427"/>
      <c r="H5" s="921"/>
      <c r="I5" s="1423"/>
    </row>
    <row r="6" spans="1:10" s="50" customFormat="1">
      <c r="A6" s="760"/>
      <c r="B6" s="761"/>
      <c r="C6" s="761"/>
      <c r="D6" s="646"/>
      <c r="E6" s="769"/>
      <c r="F6" s="817"/>
      <c r="G6" s="1419"/>
      <c r="H6" s="922"/>
      <c r="I6" s="1424"/>
      <c r="J6" s="1054"/>
    </row>
    <row r="7" spans="1:10" s="218" customFormat="1">
      <c r="A7" s="614" t="s">
        <v>36</v>
      </c>
      <c r="B7" s="615"/>
      <c r="C7" s="616"/>
      <c r="D7" s="617" t="s">
        <v>37</v>
      </c>
      <c r="E7" s="770" t="s">
        <v>42</v>
      </c>
      <c r="F7" s="801" t="s">
        <v>38</v>
      </c>
      <c r="G7" s="1338" t="s">
        <v>39</v>
      </c>
      <c r="H7" s="889" t="s">
        <v>40</v>
      </c>
      <c r="I7" s="1353" t="s">
        <v>41</v>
      </c>
      <c r="J7" s="831"/>
    </row>
    <row r="8" spans="1:10" s="339" customFormat="1">
      <c r="A8" s="258"/>
      <c r="B8" s="663"/>
      <c r="C8" s="663"/>
      <c r="D8" s="1066"/>
      <c r="E8" s="1069"/>
      <c r="F8" s="1067"/>
      <c r="G8" s="884"/>
      <c r="H8" s="771"/>
      <c r="I8" s="237"/>
      <c r="J8" s="990"/>
    </row>
    <row r="9" spans="1:10" s="54" customFormat="1" ht="22.5">
      <c r="A9" s="44" t="str">
        <f>A$5</f>
        <v>A.</v>
      </c>
      <c r="B9" s="37" t="str">
        <f>B$5</f>
        <v>4.</v>
      </c>
      <c r="C9" s="663">
        <v>1</v>
      </c>
      <c r="D9" s="211" t="s">
        <v>1606</v>
      </c>
      <c r="E9" s="197"/>
      <c r="F9" s="40"/>
      <c r="G9" s="1296"/>
      <c r="H9" s="228"/>
      <c r="I9" s="1290"/>
    </row>
    <row r="10" spans="1:10" s="54" customFormat="1" ht="78.75">
      <c r="A10" s="44"/>
      <c r="B10" s="37"/>
      <c r="C10" s="663"/>
      <c r="D10" s="1053" t="s">
        <v>1607</v>
      </c>
      <c r="E10" s="197"/>
      <c r="F10" s="40"/>
      <c r="G10" s="1296"/>
      <c r="H10" s="228"/>
      <c r="I10" s="1263"/>
    </row>
    <row r="11" spans="1:10" s="54" customFormat="1" ht="78.75">
      <c r="A11" s="44"/>
      <c r="B11" s="202"/>
      <c r="C11" s="202"/>
      <c r="D11" s="35" t="s">
        <v>1608</v>
      </c>
      <c r="E11" s="197"/>
      <c r="F11" s="40"/>
      <c r="G11" s="1296"/>
      <c r="H11" s="228"/>
      <c r="I11" s="1263" t="s">
        <v>62</v>
      </c>
    </row>
    <row r="12" spans="1:10" s="54" customFormat="1">
      <c r="A12" s="44"/>
      <c r="B12" s="202"/>
      <c r="C12" s="202"/>
      <c r="D12" s="35" t="s">
        <v>1609</v>
      </c>
      <c r="E12" s="197"/>
      <c r="F12" s="40"/>
      <c r="G12" s="1296"/>
      <c r="H12" s="228"/>
      <c r="I12" s="1263"/>
    </row>
    <row r="13" spans="1:10" s="54" customFormat="1" ht="22.5">
      <c r="A13" s="44"/>
      <c r="B13" s="202"/>
      <c r="C13" s="202"/>
      <c r="D13" s="35" t="s">
        <v>1610</v>
      </c>
      <c r="E13" s="197"/>
      <c r="F13" s="40"/>
      <c r="G13" s="1296"/>
      <c r="H13" s="228"/>
      <c r="I13" s="1263"/>
    </row>
    <row r="14" spans="1:10" s="54" customFormat="1" ht="22.5">
      <c r="A14" s="44"/>
      <c r="B14" s="202"/>
      <c r="C14" s="202"/>
      <c r="D14" s="35" t="s">
        <v>1611</v>
      </c>
      <c r="E14" s="197"/>
      <c r="F14" s="40"/>
      <c r="G14" s="1296"/>
      <c r="H14" s="228"/>
      <c r="I14" s="1290"/>
    </row>
    <row r="15" spans="1:10" s="54" customFormat="1">
      <c r="A15" s="44"/>
      <c r="B15" s="202"/>
      <c r="C15" s="202"/>
      <c r="D15" s="35" t="s">
        <v>1612</v>
      </c>
      <c r="E15" s="197"/>
      <c r="F15" s="40"/>
      <c r="G15" s="1296"/>
      <c r="H15" s="228"/>
      <c r="I15" s="1290"/>
    </row>
    <row r="16" spans="1:10" s="54" customFormat="1" ht="45">
      <c r="A16" s="44"/>
      <c r="B16" s="202"/>
      <c r="C16" s="202"/>
      <c r="D16" s="825" t="s">
        <v>1589</v>
      </c>
      <c r="E16" s="197"/>
      <c r="F16" s="40"/>
      <c r="G16" s="1296"/>
      <c r="H16" s="228"/>
      <c r="I16" s="1263"/>
    </row>
    <row r="17" spans="1:12" s="54" customFormat="1">
      <c r="A17" s="44"/>
      <c r="B17" s="202"/>
      <c r="C17" s="202"/>
      <c r="D17" s="825" t="s">
        <v>207</v>
      </c>
      <c r="E17" s="197"/>
      <c r="F17" s="40"/>
      <c r="G17" s="1296"/>
      <c r="H17" s="228"/>
      <c r="I17" s="1290"/>
      <c r="K17" s="1052"/>
    </row>
    <row r="18" spans="1:12" s="54" customFormat="1">
      <c r="A18" s="44"/>
      <c r="B18" s="202"/>
      <c r="C18" s="202" t="s">
        <v>33</v>
      </c>
      <c r="D18" s="35" t="s">
        <v>1740</v>
      </c>
      <c r="E18" s="1094" t="s">
        <v>1</v>
      </c>
      <c r="F18" s="40">
        <v>50.5</v>
      </c>
      <c r="G18" s="1296"/>
      <c r="H18" s="228">
        <f>F18*G18</f>
        <v>0</v>
      </c>
      <c r="I18" s="1290"/>
    </row>
    <row r="19" spans="1:12" s="54" customFormat="1" ht="22.5">
      <c r="A19" s="44"/>
      <c r="B19" s="202"/>
      <c r="C19" s="202" t="s">
        <v>34</v>
      </c>
      <c r="D19" s="1100" t="s">
        <v>1741</v>
      </c>
      <c r="E19" s="1094" t="s">
        <v>1</v>
      </c>
      <c r="F19" s="40">
        <v>19.8</v>
      </c>
      <c r="G19" s="1296"/>
      <c r="H19" s="228">
        <f>F19*G19</f>
        <v>0</v>
      </c>
      <c r="I19" s="1290"/>
    </row>
    <row r="20" spans="1:12" s="54" customFormat="1" ht="22.5">
      <c r="A20" s="44"/>
      <c r="B20" s="202"/>
      <c r="C20" s="202" t="s">
        <v>35</v>
      </c>
      <c r="D20" s="1100" t="s">
        <v>1742</v>
      </c>
      <c r="E20" s="1094" t="s">
        <v>1</v>
      </c>
      <c r="F20" s="40">
        <v>9.9</v>
      </c>
      <c r="G20" s="1296"/>
      <c r="H20" s="228">
        <f>F20*G20</f>
        <v>0</v>
      </c>
      <c r="I20" s="1290"/>
    </row>
    <row r="21" spans="1:12">
      <c r="A21" s="704"/>
      <c r="D21" s="342"/>
      <c r="I21" s="1428"/>
      <c r="J21" s="54"/>
      <c r="K21" s="54"/>
      <c r="L21" s="54"/>
    </row>
    <row r="22" spans="1:12">
      <c r="A22" s="772" t="str">
        <f>A$5</f>
        <v>A.</v>
      </c>
      <c r="B22" s="239" t="str">
        <f>B$5</f>
        <v>4.</v>
      </c>
      <c r="C22" s="773"/>
      <c r="D22" s="774" t="s">
        <v>26</v>
      </c>
      <c r="E22" s="775"/>
      <c r="F22" s="776"/>
      <c r="G22" s="1421"/>
      <c r="H22" s="1129">
        <f>SUM(H9:H21)</f>
        <v>0</v>
      </c>
      <c r="I22" s="1428"/>
    </row>
    <row r="157" spans="10:10">
      <c r="J157" s="1426"/>
    </row>
  </sheetData>
  <sheetProtection password="CC69" sheet="1" selectLockedCells="1"/>
  <pageMargins left="0.78740157480314965" right="0.19685039370078741" top="0.39370078740157483" bottom="0.59055118110236227" header="0.39370078740157483" footer="0.39370078740157483"/>
  <pageSetup paperSize="9" scale="97" fitToHeight="0" orientation="portrait" r:id="rId1"/>
  <headerFooter>
    <oddFooter>&amp;C&amp;8....................................................................................................................................................................................................................&amp;4_x000D_&amp;8stranica &amp;P. od &amp;N.</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3"/>
  <sheetViews>
    <sheetView zoomScaleNormal="100" zoomScaleSheetLayoutView="100" workbookViewId="0">
      <pane ySplit="6" topLeftCell="A7" activePane="bottomLeft" state="frozen"/>
      <selection activeCell="C1" sqref="C1:C1048576"/>
      <selection pane="bottomLeft" activeCell="C89" sqref="C89"/>
    </sheetView>
  </sheetViews>
  <sheetFormatPr defaultColWidth="9.140625" defaultRowHeight="11.25"/>
  <cols>
    <col min="1" max="1" width="6.7109375" style="121" customWidth="1"/>
    <col min="2" max="2" width="80.7109375" style="121" customWidth="1"/>
    <col min="3" max="3" width="14.7109375" style="930" customWidth="1"/>
    <col min="4" max="16384" width="9.140625" style="121"/>
  </cols>
  <sheetData>
    <row r="1" spans="1:3" s="142" customFormat="1">
      <c r="A1" s="288"/>
      <c r="B1" s="289" t="s">
        <v>317</v>
      </c>
      <c r="C1" s="924" t="s">
        <v>41</v>
      </c>
    </row>
    <row r="2" spans="1:3" s="307" customFormat="1">
      <c r="B2" s="308"/>
      <c r="C2" s="925"/>
    </row>
    <row r="3" spans="1:3" s="307" customFormat="1">
      <c r="B3" s="309" t="s">
        <v>1047</v>
      </c>
      <c r="C3" s="925"/>
    </row>
    <row r="4" spans="1:3">
      <c r="A4" s="120"/>
      <c r="B4" s="361"/>
      <c r="C4" s="926"/>
    </row>
    <row r="5" spans="1:3" ht="11.25" customHeight="1">
      <c r="A5" s="120"/>
      <c r="B5" s="128" t="s">
        <v>59</v>
      </c>
      <c r="C5" s="926"/>
    </row>
    <row r="6" spans="1:3">
      <c r="A6" s="120"/>
      <c r="B6" s="362"/>
      <c r="C6" s="926"/>
    </row>
    <row r="7" spans="1:3" s="17" customFormat="1" ht="22.5">
      <c r="A7" s="122"/>
      <c r="B7" s="363" t="s">
        <v>965</v>
      </c>
      <c r="C7" s="568"/>
    </row>
    <row r="8" spans="1:3" s="17" customFormat="1">
      <c r="A8" s="110"/>
      <c r="B8" s="364" t="s">
        <v>790</v>
      </c>
      <c r="C8" s="569"/>
    </row>
    <row r="9" spans="1:3" s="17" customFormat="1">
      <c r="A9" s="110"/>
      <c r="B9" s="364" t="s">
        <v>792</v>
      </c>
      <c r="C9" s="569"/>
    </row>
    <row r="10" spans="1:3" s="17" customFormat="1">
      <c r="A10" s="110"/>
      <c r="B10" s="365" t="s">
        <v>1061</v>
      </c>
      <c r="C10" s="569"/>
    </row>
    <row r="11" spans="1:3" s="28" customFormat="1" ht="22.5">
      <c r="B11" s="366" t="s">
        <v>1298</v>
      </c>
      <c r="C11" s="535"/>
    </row>
    <row r="12" spans="1:3" s="17" customFormat="1">
      <c r="A12" s="110"/>
      <c r="B12" s="364" t="s">
        <v>1295</v>
      </c>
      <c r="C12" s="569"/>
    </row>
    <row r="13" spans="1:3" s="1" customFormat="1">
      <c r="B13" s="367"/>
      <c r="C13" s="927"/>
    </row>
    <row r="14" spans="1:3" s="1" customFormat="1" ht="22.5">
      <c r="B14" s="367" t="s">
        <v>966</v>
      </c>
      <c r="C14" s="927"/>
    </row>
    <row r="15" spans="1:3" s="1" customFormat="1">
      <c r="B15" s="368" t="s">
        <v>1052</v>
      </c>
      <c r="C15" s="927"/>
    </row>
    <row r="16" spans="1:3" s="1" customFormat="1">
      <c r="B16" s="367"/>
      <c r="C16" s="927"/>
    </row>
    <row r="17" spans="1:3" s="1" customFormat="1">
      <c r="B17" s="367" t="s">
        <v>108</v>
      </c>
      <c r="C17" s="927"/>
    </row>
    <row r="18" spans="1:3" s="123" customFormat="1">
      <c r="A18" s="111"/>
      <c r="B18" s="368" t="s">
        <v>967</v>
      </c>
      <c r="C18" s="579"/>
    </row>
    <row r="19" spans="1:3" s="113" customFormat="1" ht="22.5">
      <c r="A19" s="112"/>
      <c r="B19" s="369" t="s">
        <v>968</v>
      </c>
      <c r="C19" s="928"/>
    </row>
    <row r="20" spans="1:3" s="17" customFormat="1" ht="22.5">
      <c r="B20" s="369" t="s">
        <v>969</v>
      </c>
      <c r="C20" s="569"/>
    </row>
    <row r="21" spans="1:3" s="17" customFormat="1" ht="22.5">
      <c r="B21" s="369" t="s">
        <v>970</v>
      </c>
      <c r="C21" s="569"/>
    </row>
    <row r="22" spans="1:3" s="1" customFormat="1" ht="146.25">
      <c r="B22" s="370" t="s">
        <v>971</v>
      </c>
      <c r="C22" s="927"/>
    </row>
    <row r="23" spans="1:3" s="17" customFormat="1" ht="22.5">
      <c r="A23" s="109"/>
      <c r="B23" s="274" t="s">
        <v>972</v>
      </c>
      <c r="C23" s="569"/>
    </row>
    <row r="24" spans="1:3" s="17" customFormat="1" ht="67.5">
      <c r="A24" s="109"/>
      <c r="B24" s="368" t="s">
        <v>973</v>
      </c>
      <c r="C24" s="569"/>
    </row>
    <row r="25" spans="1:3" s="17" customFormat="1">
      <c r="A25" s="109"/>
      <c r="B25" s="274" t="s">
        <v>974</v>
      </c>
      <c r="C25" s="569"/>
    </row>
    <row r="26" spans="1:3" s="17" customFormat="1" ht="22.5">
      <c r="A26" s="109"/>
      <c r="B26" s="274" t="s">
        <v>975</v>
      </c>
      <c r="C26" s="569"/>
    </row>
    <row r="27" spans="1:3" s="17" customFormat="1">
      <c r="A27" s="110"/>
      <c r="B27" s="364"/>
      <c r="C27" s="569"/>
    </row>
    <row r="28" spans="1:3" s="123" customFormat="1">
      <c r="A28" s="111"/>
      <c r="B28" s="371" t="s">
        <v>976</v>
      </c>
      <c r="C28" s="579"/>
    </row>
    <row r="29" spans="1:3" s="17" customFormat="1">
      <c r="A29" s="123"/>
      <c r="B29" s="372" t="s">
        <v>977</v>
      </c>
      <c r="C29" s="569"/>
    </row>
    <row r="30" spans="1:3" s="17" customFormat="1">
      <c r="A30" s="123"/>
      <c r="B30" s="372" t="s">
        <v>978</v>
      </c>
      <c r="C30" s="569"/>
    </row>
    <row r="31" spans="1:3" s="17" customFormat="1">
      <c r="A31" s="123"/>
      <c r="B31" s="372" t="s">
        <v>979</v>
      </c>
      <c r="C31" s="569"/>
    </row>
    <row r="32" spans="1:3" s="17" customFormat="1">
      <c r="A32" s="123"/>
      <c r="B32" s="372" t="s">
        <v>980</v>
      </c>
      <c r="C32" s="569"/>
    </row>
    <row r="33" spans="1:3" s="17" customFormat="1">
      <c r="A33" s="114"/>
      <c r="B33" s="373" t="s">
        <v>981</v>
      </c>
      <c r="C33" s="569"/>
    </row>
    <row r="34" spans="1:3" s="17" customFormat="1">
      <c r="A34" s="114"/>
      <c r="B34" s="374" t="s">
        <v>982</v>
      </c>
      <c r="C34" s="569"/>
    </row>
    <row r="35" spans="1:3" s="17" customFormat="1">
      <c r="A35" s="114"/>
      <c r="B35" s="374" t="s">
        <v>983</v>
      </c>
      <c r="C35" s="569"/>
    </row>
    <row r="36" spans="1:3" s="17" customFormat="1">
      <c r="A36" s="114"/>
      <c r="B36" s="375" t="s">
        <v>1296</v>
      </c>
      <c r="C36" s="569"/>
    </row>
    <row r="37" spans="1:3" s="17" customFormat="1">
      <c r="A37" s="114"/>
      <c r="B37" s="373" t="s">
        <v>984</v>
      </c>
      <c r="C37" s="569"/>
    </row>
    <row r="38" spans="1:3" s="17" customFormat="1">
      <c r="A38" s="114"/>
      <c r="B38" s="374" t="s">
        <v>985</v>
      </c>
      <c r="C38" s="569"/>
    </row>
    <row r="39" spans="1:3" s="17" customFormat="1">
      <c r="A39" s="114"/>
      <c r="B39" s="374" t="s">
        <v>986</v>
      </c>
      <c r="C39" s="569"/>
    </row>
    <row r="40" spans="1:3" s="17" customFormat="1">
      <c r="A40" s="114"/>
      <c r="B40" s="374" t="s">
        <v>987</v>
      </c>
      <c r="C40" s="569"/>
    </row>
    <row r="41" spans="1:3" s="17" customFormat="1">
      <c r="A41" s="114"/>
      <c r="B41" s="374" t="s">
        <v>988</v>
      </c>
      <c r="C41" s="569"/>
    </row>
    <row r="42" spans="1:3" s="17" customFormat="1">
      <c r="A42" s="114"/>
      <c r="B42" s="373" t="s">
        <v>989</v>
      </c>
      <c r="C42" s="569"/>
    </row>
    <row r="43" spans="1:3" s="17" customFormat="1">
      <c r="A43" s="123"/>
      <c r="B43" s="374" t="s">
        <v>990</v>
      </c>
      <c r="C43" s="569"/>
    </row>
    <row r="44" spans="1:3" s="17" customFormat="1">
      <c r="A44" s="123"/>
      <c r="B44" s="374" t="s">
        <v>991</v>
      </c>
      <c r="C44" s="569"/>
    </row>
    <row r="45" spans="1:3" s="17" customFormat="1">
      <c r="A45" s="123"/>
      <c r="B45" s="374" t="s">
        <v>992</v>
      </c>
      <c r="C45" s="569"/>
    </row>
    <row r="46" spans="1:3" s="17" customFormat="1">
      <c r="A46" s="123"/>
      <c r="B46" s="374" t="s">
        <v>993</v>
      </c>
      <c r="C46" s="569"/>
    </row>
    <row r="47" spans="1:3" s="17" customFormat="1">
      <c r="A47" s="114"/>
      <c r="B47" s="274" t="s">
        <v>994</v>
      </c>
      <c r="C47" s="569"/>
    </row>
    <row r="48" spans="1:3" s="17" customFormat="1">
      <c r="A48" s="114"/>
      <c r="B48" s="274" t="s">
        <v>995</v>
      </c>
      <c r="C48" s="569"/>
    </row>
    <row r="49" spans="2:3" s="1" customFormat="1">
      <c r="B49" s="367"/>
      <c r="C49" s="927"/>
    </row>
    <row r="50" spans="2:3" s="1" customFormat="1">
      <c r="B50" s="376" t="s">
        <v>996</v>
      </c>
      <c r="C50" s="927"/>
    </row>
    <row r="51" spans="2:3" s="1" customFormat="1">
      <c r="B51" s="274" t="s">
        <v>997</v>
      </c>
      <c r="C51" s="580"/>
    </row>
    <row r="52" spans="2:3" s="1" customFormat="1" ht="33.75">
      <c r="B52" s="373" t="s">
        <v>1051</v>
      </c>
      <c r="C52" s="580"/>
    </row>
    <row r="53" spans="2:3" s="1" customFormat="1">
      <c r="B53" s="274" t="s">
        <v>998</v>
      </c>
      <c r="C53" s="580"/>
    </row>
    <row r="54" spans="2:3" s="1" customFormat="1" ht="22.5">
      <c r="B54" s="373" t="s">
        <v>999</v>
      </c>
      <c r="C54" s="580"/>
    </row>
    <row r="55" spans="2:3" s="1" customFormat="1">
      <c r="B55" s="274" t="s">
        <v>1000</v>
      </c>
      <c r="C55" s="580"/>
    </row>
    <row r="56" spans="2:3" s="1" customFormat="1" ht="22.5">
      <c r="B56" s="373" t="s">
        <v>1001</v>
      </c>
      <c r="C56" s="580"/>
    </row>
    <row r="57" spans="2:3" s="1" customFormat="1">
      <c r="B57" s="274"/>
      <c r="C57" s="580"/>
    </row>
    <row r="58" spans="2:3" s="1" customFormat="1" ht="22.5">
      <c r="B58" s="274" t="s">
        <v>1002</v>
      </c>
      <c r="C58" s="580"/>
    </row>
    <row r="59" spans="2:3" s="1" customFormat="1" ht="78.75">
      <c r="B59" s="274" t="s">
        <v>1003</v>
      </c>
      <c r="C59" s="580"/>
    </row>
    <row r="60" spans="2:3" s="1" customFormat="1">
      <c r="B60" s="274" t="s">
        <v>1004</v>
      </c>
      <c r="C60" s="580"/>
    </row>
    <row r="61" spans="2:3" s="1" customFormat="1" ht="22.5">
      <c r="B61" s="274" t="s">
        <v>1005</v>
      </c>
      <c r="C61" s="580"/>
    </row>
    <row r="62" spans="2:3" s="1" customFormat="1" ht="22.5">
      <c r="B62" s="274" t="s">
        <v>1006</v>
      </c>
      <c r="C62" s="580"/>
    </row>
    <row r="63" spans="2:3" s="1" customFormat="1" ht="33.75">
      <c r="B63" s="274" t="s">
        <v>1007</v>
      </c>
      <c r="C63" s="580"/>
    </row>
    <row r="64" spans="2:3" s="1" customFormat="1">
      <c r="B64" s="274"/>
      <c r="C64" s="580"/>
    </row>
    <row r="65" spans="2:3" s="1" customFormat="1" ht="22.5">
      <c r="B65" s="274" t="s">
        <v>1008</v>
      </c>
      <c r="C65" s="580"/>
    </row>
    <row r="66" spans="2:3" s="1" customFormat="1" ht="45">
      <c r="B66" s="274" t="s">
        <v>1009</v>
      </c>
      <c r="C66" s="580"/>
    </row>
    <row r="67" spans="2:3" s="1" customFormat="1" ht="33.75">
      <c r="B67" s="274" t="s">
        <v>1010</v>
      </c>
      <c r="C67" s="580"/>
    </row>
    <row r="68" spans="2:3" s="1" customFormat="1" ht="33.75">
      <c r="B68" s="274" t="s">
        <v>1011</v>
      </c>
      <c r="C68" s="580"/>
    </row>
    <row r="69" spans="2:3" s="1" customFormat="1">
      <c r="B69" s="274" t="s">
        <v>1012</v>
      </c>
      <c r="C69" s="580"/>
    </row>
    <row r="70" spans="2:3" s="1" customFormat="1">
      <c r="B70" s="274" t="s">
        <v>1013</v>
      </c>
      <c r="C70" s="580"/>
    </row>
    <row r="71" spans="2:3" s="1" customFormat="1">
      <c r="B71" s="274" t="s">
        <v>1014</v>
      </c>
      <c r="C71" s="580"/>
    </row>
    <row r="72" spans="2:3" s="1" customFormat="1">
      <c r="B72" s="274" t="s">
        <v>1015</v>
      </c>
      <c r="C72" s="580"/>
    </row>
    <row r="73" spans="2:3" s="1" customFormat="1" ht="22.5">
      <c r="B73" s="274" t="s">
        <v>1016</v>
      </c>
      <c r="C73" s="580"/>
    </row>
    <row r="74" spans="2:3" s="1" customFormat="1" ht="22.5">
      <c r="B74" s="274" t="s">
        <v>1053</v>
      </c>
      <c r="C74" s="580"/>
    </row>
    <row r="75" spans="2:3" s="1" customFormat="1">
      <c r="B75" s="274" t="s">
        <v>1017</v>
      </c>
      <c r="C75" s="580"/>
    </row>
    <row r="76" spans="2:3" s="1" customFormat="1" ht="22.5">
      <c r="B76" s="274" t="s">
        <v>1018</v>
      </c>
      <c r="C76" s="580"/>
    </row>
    <row r="77" spans="2:3" s="1" customFormat="1">
      <c r="B77" s="274"/>
      <c r="C77" s="580"/>
    </row>
    <row r="78" spans="2:3" s="1" customFormat="1" ht="56.25">
      <c r="B78" s="274" t="s">
        <v>1019</v>
      </c>
      <c r="C78" s="580"/>
    </row>
    <row r="79" spans="2:3" s="1" customFormat="1" ht="56.25">
      <c r="B79" s="274" t="s">
        <v>1020</v>
      </c>
      <c r="C79" s="580"/>
    </row>
    <row r="80" spans="2:3" s="1" customFormat="1">
      <c r="B80" s="274"/>
      <c r="C80" s="580"/>
    </row>
    <row r="81" spans="2:3" s="1" customFormat="1" ht="33.75">
      <c r="B81" s="377" t="s">
        <v>1054</v>
      </c>
      <c r="C81" s="580"/>
    </row>
    <row r="82" spans="2:3" s="1" customFormat="1" ht="56.25">
      <c r="B82" s="274" t="s">
        <v>1021</v>
      </c>
      <c r="C82" s="580"/>
    </row>
    <row r="83" spans="2:3" s="1" customFormat="1" ht="33.75">
      <c r="B83" s="274" t="s">
        <v>1022</v>
      </c>
      <c r="C83" s="580"/>
    </row>
    <row r="84" spans="2:3" s="1" customFormat="1">
      <c r="B84" s="274"/>
      <c r="C84" s="927"/>
    </row>
    <row r="85" spans="2:3" s="1" customFormat="1">
      <c r="B85" s="378" t="s">
        <v>115</v>
      </c>
      <c r="C85" s="927"/>
    </row>
    <row r="86" spans="2:3" s="1" customFormat="1" ht="22.5">
      <c r="B86" s="367" t="s">
        <v>1541</v>
      </c>
      <c r="C86" s="927"/>
    </row>
    <row r="87" spans="2:3" s="1" customFormat="1" ht="78.75">
      <c r="B87" s="367" t="s">
        <v>1023</v>
      </c>
      <c r="C87" s="927"/>
    </row>
    <row r="88" spans="2:3" s="1" customFormat="1" ht="101.25">
      <c r="B88" s="367" t="s">
        <v>1024</v>
      </c>
      <c r="C88" s="927"/>
    </row>
    <row r="89" spans="2:3" s="1" customFormat="1" ht="56.25">
      <c r="B89" s="367" t="s">
        <v>1297</v>
      </c>
      <c r="C89" s="927"/>
    </row>
    <row r="90" spans="2:3" s="1" customFormat="1" ht="22.5">
      <c r="B90" s="367" t="s">
        <v>1542</v>
      </c>
      <c r="C90" s="927"/>
    </row>
    <row r="91" spans="2:3" s="1" customFormat="1">
      <c r="B91" s="367"/>
      <c r="C91" s="927"/>
    </row>
    <row r="92" spans="2:3" s="1" customFormat="1">
      <c r="B92" s="367" t="s">
        <v>1025</v>
      </c>
      <c r="C92" s="927"/>
    </row>
    <row r="93" spans="2:3" s="1" customFormat="1">
      <c r="B93" s="379" t="s">
        <v>1026</v>
      </c>
      <c r="C93" s="927"/>
    </row>
    <row r="94" spans="2:3" s="1" customFormat="1">
      <c r="B94" s="379" t="s">
        <v>1027</v>
      </c>
      <c r="C94" s="927"/>
    </row>
    <row r="95" spans="2:3" s="1" customFormat="1">
      <c r="B95" s="379" t="s">
        <v>1028</v>
      </c>
      <c r="C95" s="927"/>
    </row>
    <row r="96" spans="2:3" s="1" customFormat="1">
      <c r="B96" s="379" t="s">
        <v>1029</v>
      </c>
      <c r="C96" s="927"/>
    </row>
    <row r="97" spans="1:3" s="1" customFormat="1">
      <c r="B97" s="379" t="s">
        <v>1030</v>
      </c>
      <c r="C97" s="927"/>
    </row>
    <row r="98" spans="1:3" s="1" customFormat="1">
      <c r="B98" s="379" t="s">
        <v>1031</v>
      </c>
      <c r="C98" s="927"/>
    </row>
    <row r="99" spans="1:3" s="1" customFormat="1">
      <c r="B99" s="379" t="s">
        <v>1032</v>
      </c>
      <c r="C99" s="927"/>
    </row>
    <row r="100" spans="1:3" s="1" customFormat="1" ht="22.5">
      <c r="B100" s="367" t="s">
        <v>1543</v>
      </c>
      <c r="C100" s="927"/>
    </row>
    <row r="101" spans="1:3" s="1" customFormat="1" ht="22.5">
      <c r="B101" s="367" t="s">
        <v>1544</v>
      </c>
      <c r="C101" s="927"/>
    </row>
    <row r="102" spans="1:3" s="1" customFormat="1">
      <c r="B102" s="367" t="s">
        <v>1033</v>
      </c>
      <c r="C102" s="927"/>
    </row>
    <row r="103" spans="1:3" s="1" customFormat="1">
      <c r="B103" s="367" t="s">
        <v>1034</v>
      </c>
      <c r="C103" s="927"/>
    </row>
    <row r="104" spans="1:3" s="1" customFormat="1">
      <c r="B104" s="367" t="s">
        <v>1035</v>
      </c>
      <c r="C104" s="927"/>
    </row>
    <row r="105" spans="1:3" s="1" customFormat="1">
      <c r="B105" s="367" t="s">
        <v>1036</v>
      </c>
      <c r="C105" s="927"/>
    </row>
    <row r="106" spans="1:3" s="1" customFormat="1">
      <c r="B106" s="367" t="s">
        <v>1037</v>
      </c>
      <c r="C106" s="927"/>
    </row>
    <row r="107" spans="1:3" s="1" customFormat="1">
      <c r="B107" s="367" t="s">
        <v>1038</v>
      </c>
      <c r="C107" s="927"/>
    </row>
    <row r="108" spans="1:3" s="1" customFormat="1">
      <c r="B108" s="367"/>
      <c r="C108" s="927"/>
    </row>
    <row r="109" spans="1:3" s="1" customFormat="1">
      <c r="B109" s="367" t="s">
        <v>647</v>
      </c>
      <c r="C109" s="927"/>
    </row>
    <row r="110" spans="1:3" s="1" customFormat="1" ht="45">
      <c r="B110" s="274" t="s">
        <v>1055</v>
      </c>
      <c r="C110" s="927"/>
    </row>
    <row r="111" spans="1:3" s="17" customFormat="1">
      <c r="A111" s="111"/>
      <c r="B111" s="368" t="s">
        <v>1039</v>
      </c>
      <c r="C111" s="569"/>
    </row>
    <row r="112" spans="1:3" s="17" customFormat="1">
      <c r="B112" s="380" t="s">
        <v>1040</v>
      </c>
      <c r="C112" s="569"/>
    </row>
    <row r="113" spans="1:3" s="17" customFormat="1">
      <c r="B113" s="380" t="s">
        <v>1041</v>
      </c>
      <c r="C113" s="569"/>
    </row>
    <row r="114" spans="1:3" s="17" customFormat="1">
      <c r="B114" s="380" t="s">
        <v>1042</v>
      </c>
      <c r="C114" s="569"/>
    </row>
    <row r="115" spans="1:3" s="17" customFormat="1">
      <c r="B115" s="380" t="s">
        <v>1043</v>
      </c>
      <c r="C115" s="569"/>
    </row>
    <row r="116" spans="1:3" s="17" customFormat="1">
      <c r="B116" s="380" t="s">
        <v>1044</v>
      </c>
      <c r="C116" s="569"/>
    </row>
    <row r="117" spans="1:3" s="17" customFormat="1">
      <c r="B117" s="380" t="s">
        <v>1045</v>
      </c>
      <c r="C117" s="569"/>
    </row>
    <row r="118" spans="1:3" s="17" customFormat="1">
      <c r="B118" s="380" t="s">
        <v>585</v>
      </c>
      <c r="C118" s="569"/>
    </row>
    <row r="119" spans="1:3" s="17" customFormat="1">
      <c r="B119" s="380" t="s">
        <v>586</v>
      </c>
      <c r="C119" s="569"/>
    </row>
    <row r="120" spans="1:3" s="17" customFormat="1">
      <c r="B120" s="380" t="s">
        <v>693</v>
      </c>
      <c r="C120" s="569"/>
    </row>
    <row r="121" spans="1:3" s="124" customFormat="1">
      <c r="A121" s="17"/>
      <c r="B121" s="381" t="s">
        <v>1046</v>
      </c>
      <c r="C121" s="581"/>
    </row>
    <row r="122" spans="1:3" s="17" customFormat="1">
      <c r="B122" s="273"/>
      <c r="C122" s="569"/>
    </row>
    <row r="123" spans="1:3" s="15" customFormat="1" ht="21">
      <c r="A123" s="111"/>
      <c r="B123" s="382" t="s">
        <v>156</v>
      </c>
      <c r="C123" s="929"/>
    </row>
  </sheetData>
  <sheetProtection algorithmName="SHA-512" hashValue="3rNPslzUSVKIjtWSZigUWa6jdVNXwv4rw8+j5thJhEnWeY5YW3WqariTKt0ltgE62nEZb/4jj28Frena1VZpuw==" saltValue="0qTGEl6OT6xX1IWDIe+VYg==" spinCount="100000" sheet="1" objects="1" scenarios="1" selectLockedCells="1"/>
  <pageMargins left="0.78740157480314965" right="0.19685039370078741" top="0.39370078740157483" bottom="0.59055118110236227" header="0.39370078740157483" footer="0.39370078740157483"/>
  <pageSetup paperSize="9" scale="91" fitToHeight="0" orientation="portrait" r:id="rId1"/>
  <headerFooter>
    <oddFooter>&amp;C&amp;8....................................................................................................................................................................................................................&amp;4_x000D_&amp;8stranica &amp;P. od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V157"/>
  <sheetViews>
    <sheetView zoomScaleNormal="100" zoomScaleSheetLayoutView="90" zoomScalePageLayoutView="125" workbookViewId="0">
      <pane ySplit="8" topLeftCell="A9" activePane="bottomLeft" state="frozen"/>
      <selection activeCell="J159" sqref="J159"/>
      <selection pane="bottomLeft" activeCell="G4" sqref="G4"/>
    </sheetView>
  </sheetViews>
  <sheetFormatPr defaultColWidth="9.140625" defaultRowHeight="11.25"/>
  <cols>
    <col min="1" max="1" width="2.28515625" style="767" customWidth="1"/>
    <col min="2" max="3" width="3.140625" style="765" customWidth="1"/>
    <col min="4" max="4" width="35.7109375" style="705" customWidth="1"/>
    <col min="5" max="5" width="3.7109375" style="351" customWidth="1"/>
    <col min="6" max="6" width="9.7109375" style="353" customWidth="1"/>
    <col min="7" max="7" width="9.7109375" style="911" customWidth="1"/>
    <col min="8" max="8" width="12.7109375" style="795" customWidth="1"/>
    <col min="9" max="9" width="14.7109375" style="819" customWidth="1"/>
    <col min="10" max="16384" width="9.140625" style="350"/>
  </cols>
  <sheetData>
    <row r="1" spans="1:22" s="425" customFormat="1">
      <c r="A1" s="1099" t="s">
        <v>11</v>
      </c>
      <c r="B1" s="1099"/>
      <c r="C1" s="421"/>
      <c r="D1" s="422"/>
      <c r="E1" s="423" t="s">
        <v>44</v>
      </c>
      <c r="F1" s="1098"/>
      <c r="G1" s="1332"/>
      <c r="H1" s="424" t="s">
        <v>43</v>
      </c>
      <c r="I1" s="1342"/>
      <c r="J1" s="1435"/>
      <c r="K1" s="1435"/>
      <c r="L1" s="1435"/>
      <c r="M1" s="1435"/>
      <c r="N1" s="1435"/>
      <c r="O1" s="1435"/>
      <c r="P1" s="1435"/>
      <c r="Q1" s="1435"/>
      <c r="R1" s="1435"/>
      <c r="S1" s="1435"/>
      <c r="T1" s="1435"/>
      <c r="U1" s="1435"/>
      <c r="V1" s="1435"/>
    </row>
    <row r="2" spans="1:22" s="429" customFormat="1" ht="9.75" customHeight="1">
      <c r="A2" s="1093" t="s">
        <v>1708</v>
      </c>
      <c r="B2" s="1092"/>
      <c r="C2" s="426"/>
      <c r="D2" s="1111" t="s">
        <v>241</v>
      </c>
      <c r="E2" s="427" t="s">
        <v>52</v>
      </c>
      <c r="F2" s="1091"/>
      <c r="G2" s="1333"/>
      <c r="H2" s="428" t="s">
        <v>1709</v>
      </c>
      <c r="I2" s="1343"/>
      <c r="J2" s="1436"/>
      <c r="K2" s="1436"/>
      <c r="L2" s="1436"/>
      <c r="M2" s="1436"/>
      <c r="N2" s="1436"/>
      <c r="O2" s="1436"/>
      <c r="P2" s="1436"/>
      <c r="Q2" s="1436"/>
      <c r="R2" s="1436"/>
      <c r="S2" s="1436"/>
      <c r="T2" s="1436"/>
      <c r="U2" s="1436"/>
      <c r="V2" s="1436"/>
    </row>
    <row r="3" spans="1:22" s="429" customFormat="1" ht="11.25" customHeight="1">
      <c r="A3" s="430"/>
      <c r="B3" s="431"/>
      <c r="C3" s="432"/>
      <c r="D3" s="433" t="s">
        <v>2079</v>
      </c>
      <c r="E3" s="434"/>
      <c r="F3" s="435"/>
      <c r="G3" s="1334"/>
      <c r="H3" s="434" t="s">
        <v>1712</v>
      </c>
      <c r="I3" s="1344"/>
      <c r="J3" s="1436"/>
      <c r="K3" s="1436"/>
      <c r="L3" s="1436"/>
      <c r="M3" s="1436"/>
      <c r="N3" s="1436"/>
      <c r="O3" s="1436"/>
      <c r="P3" s="1436"/>
      <c r="Q3" s="1436"/>
      <c r="R3" s="1436"/>
      <c r="S3" s="1436"/>
      <c r="T3" s="1436"/>
      <c r="U3" s="1436"/>
      <c r="V3" s="1436"/>
    </row>
    <row r="4" spans="1:22" s="50" customFormat="1">
      <c r="A4" s="750"/>
      <c r="B4" s="751"/>
      <c r="C4" s="751"/>
      <c r="D4" s="752"/>
      <c r="E4" s="753"/>
      <c r="F4" s="789"/>
      <c r="G4" s="1417"/>
      <c r="H4" s="912"/>
      <c r="I4" s="1422"/>
    </row>
    <row r="5" spans="1:22" s="759" customFormat="1">
      <c r="A5" s="754" t="s">
        <v>0</v>
      </c>
      <c r="B5" s="755">
        <v>5</v>
      </c>
      <c r="C5" s="755"/>
      <c r="D5" s="756" t="s">
        <v>59</v>
      </c>
      <c r="E5" s="757"/>
      <c r="F5" s="816"/>
      <c r="G5" s="1418"/>
      <c r="H5" s="913"/>
      <c r="I5" s="1423"/>
    </row>
    <row r="6" spans="1:22" s="50" customFormat="1">
      <c r="A6" s="760"/>
      <c r="B6" s="761"/>
      <c r="C6" s="761"/>
      <c r="D6" s="646"/>
      <c r="E6" s="760"/>
      <c r="F6" s="817"/>
      <c r="G6" s="1419"/>
      <c r="H6" s="914"/>
      <c r="I6" s="1424"/>
    </row>
    <row r="7" spans="1:22" s="218" customFormat="1">
      <c r="A7" s="614" t="s">
        <v>36</v>
      </c>
      <c r="B7" s="615"/>
      <c r="C7" s="616"/>
      <c r="D7" s="617" t="s">
        <v>37</v>
      </c>
      <c r="E7" s="618" t="s">
        <v>42</v>
      </c>
      <c r="F7" s="801" t="s">
        <v>38</v>
      </c>
      <c r="G7" s="1338" t="s">
        <v>39</v>
      </c>
      <c r="H7" s="889" t="s">
        <v>40</v>
      </c>
      <c r="I7" s="1353" t="s">
        <v>41</v>
      </c>
    </row>
    <row r="8" spans="1:22" s="339" customFormat="1">
      <c r="A8" s="258"/>
      <c r="B8" s="663"/>
      <c r="C8" s="663"/>
      <c r="D8" s="223"/>
      <c r="E8" s="664"/>
      <c r="F8" s="666"/>
      <c r="G8" s="884"/>
      <c r="H8" s="771"/>
      <c r="I8" s="237"/>
      <c r="J8" s="1110"/>
      <c r="K8" s="1110"/>
      <c r="L8" s="1110"/>
      <c r="M8" s="1110"/>
      <c r="N8" s="1110"/>
      <c r="O8" s="1110"/>
      <c r="P8" s="1110"/>
      <c r="Q8" s="1110"/>
      <c r="R8" s="1110"/>
      <c r="S8" s="1110"/>
      <c r="T8" s="1110"/>
      <c r="U8" s="1110"/>
      <c r="V8" s="1110"/>
    </row>
    <row r="9" spans="1:22">
      <c r="A9" s="350"/>
      <c r="B9" s="763"/>
      <c r="C9" s="764"/>
      <c r="D9" s="703" t="s">
        <v>21</v>
      </c>
      <c r="H9" s="932"/>
    </row>
    <row r="10" spans="1:22" ht="33.75">
      <c r="A10" s="350"/>
      <c r="B10" s="763"/>
      <c r="C10" s="764"/>
      <c r="D10" s="1072" t="s">
        <v>210</v>
      </c>
      <c r="H10" s="1130"/>
      <c r="I10" s="820"/>
    </row>
    <row r="11" spans="1:22">
      <c r="A11" s="350"/>
      <c r="B11" s="763"/>
      <c r="C11" s="764"/>
      <c r="D11" s="703"/>
      <c r="H11" s="1130"/>
      <c r="I11" s="820"/>
      <c r="J11" s="50"/>
      <c r="K11" s="50"/>
      <c r="L11" s="50"/>
      <c r="M11" s="50"/>
      <c r="N11" s="50"/>
      <c r="O11" s="50"/>
    </row>
    <row r="12" spans="1:22" s="50" customFormat="1">
      <c r="A12" s="709" t="s">
        <v>0</v>
      </c>
      <c r="B12" s="1101">
        <f>B$5</f>
        <v>5</v>
      </c>
      <c r="C12" s="663">
        <v>1</v>
      </c>
      <c r="D12" s="235" t="s">
        <v>55</v>
      </c>
      <c r="E12" s="645"/>
      <c r="F12" s="1183"/>
      <c r="G12" s="1184"/>
      <c r="H12" s="1131"/>
      <c r="I12" s="238"/>
      <c r="J12" s="1277"/>
      <c r="K12" s="1277"/>
      <c r="L12" s="1277"/>
      <c r="N12" s="1186"/>
    </row>
    <row r="13" spans="1:22" s="50" customFormat="1" ht="101.25">
      <c r="A13" s="709"/>
      <c r="B13" s="48"/>
      <c r="C13" s="48"/>
      <c r="D13" s="705" t="s">
        <v>1545</v>
      </c>
      <c r="E13" s="645"/>
      <c r="F13" s="1183"/>
      <c r="G13" s="1184"/>
      <c r="H13" s="1131"/>
      <c r="I13" s="238"/>
    </row>
    <row r="14" spans="1:22" s="50" customFormat="1">
      <c r="A14" s="709"/>
      <c r="B14" s="48"/>
      <c r="C14" s="48"/>
      <c r="D14" s="34" t="s">
        <v>209</v>
      </c>
      <c r="E14" s="688" t="s">
        <v>1</v>
      </c>
      <c r="F14" s="1185">
        <v>82</v>
      </c>
      <c r="G14" s="1184"/>
      <c r="H14" s="228">
        <f>F14*G14</f>
        <v>0</v>
      </c>
      <c r="I14" s="238"/>
      <c r="J14" s="1277"/>
      <c r="K14" s="1277"/>
      <c r="L14" s="1277"/>
      <c r="N14" s="1186"/>
    </row>
    <row r="15" spans="1:22">
      <c r="A15" s="709"/>
      <c r="B15" s="48"/>
      <c r="C15" s="730"/>
      <c r="D15" s="731"/>
      <c r="E15" s="645"/>
      <c r="F15" s="722"/>
      <c r="G15" s="931"/>
      <c r="H15" s="1131"/>
      <c r="I15" s="238"/>
      <c r="N15" s="1187"/>
    </row>
    <row r="16" spans="1:22" s="1110" customFormat="1" ht="22.5">
      <c r="A16" s="766" t="s">
        <v>0</v>
      </c>
      <c r="B16" s="1101">
        <f>B$5</f>
        <v>5</v>
      </c>
      <c r="C16" s="663">
        <f>C12+1</f>
        <v>2</v>
      </c>
      <c r="D16" s="1072" t="s">
        <v>1747</v>
      </c>
      <c r="E16" s="1069"/>
      <c r="F16" s="1067"/>
      <c r="G16" s="1188"/>
      <c r="H16" s="1189"/>
      <c r="I16" s="237"/>
      <c r="J16" s="258"/>
      <c r="K16" s="258"/>
      <c r="L16" s="258"/>
      <c r="M16" s="258"/>
      <c r="N16" s="258"/>
      <c r="O16" s="258"/>
      <c r="P16" s="258"/>
    </row>
    <row r="17" spans="1:22" s="1110" customFormat="1" ht="45">
      <c r="A17" s="1096"/>
      <c r="B17" s="663"/>
      <c r="C17" s="663"/>
      <c r="D17" s="1190" t="s">
        <v>1748</v>
      </c>
      <c r="E17" s="1069"/>
      <c r="F17" s="1067"/>
      <c r="G17" s="1188"/>
      <c r="H17" s="1189"/>
      <c r="I17" s="237"/>
      <c r="J17" s="258"/>
      <c r="K17" s="258"/>
      <c r="L17" s="258"/>
      <c r="M17" s="258"/>
      <c r="N17" s="258"/>
      <c r="O17" s="258"/>
      <c r="P17" s="258"/>
    </row>
    <row r="18" spans="1:22" s="50" customFormat="1" ht="56.25">
      <c r="A18" s="1191"/>
      <c r="B18" s="1192"/>
      <c r="C18" s="1192"/>
      <c r="D18" s="1072" t="s">
        <v>1751</v>
      </c>
      <c r="E18" s="1193"/>
      <c r="F18" s="1194"/>
      <c r="G18" s="1195"/>
      <c r="H18" s="1196"/>
      <c r="I18" s="1197"/>
      <c r="J18" s="1198"/>
      <c r="K18" s="1198"/>
      <c r="L18" s="1198"/>
      <c r="M18" s="1198"/>
      <c r="N18" s="1198"/>
      <c r="O18" s="1198"/>
      <c r="P18" s="1198"/>
    </row>
    <row r="19" spans="1:22" s="1110" customFormat="1" ht="22.5">
      <c r="A19" s="1191"/>
      <c r="B19" s="1192"/>
      <c r="C19" s="1192"/>
      <c r="D19" s="1072" t="s">
        <v>2027</v>
      </c>
      <c r="E19" s="1193"/>
      <c r="F19" s="1194"/>
      <c r="G19" s="1195"/>
      <c r="H19" s="1196"/>
      <c r="I19" s="1197"/>
      <c r="J19" s="258"/>
      <c r="K19" s="258"/>
      <c r="L19" s="258"/>
      <c r="M19" s="258"/>
      <c r="N19" s="258"/>
      <c r="O19" s="258"/>
      <c r="P19" s="258"/>
    </row>
    <row r="20" spans="1:22" s="1110" customFormat="1" ht="78.75">
      <c r="A20" s="1191"/>
      <c r="B20" s="1192"/>
      <c r="C20" s="1192"/>
      <c r="D20" s="1072" t="s">
        <v>1744</v>
      </c>
      <c r="E20" s="1193"/>
      <c r="F20" s="1194"/>
      <c r="G20" s="1195"/>
      <c r="H20" s="1196"/>
      <c r="I20" s="1197"/>
      <c r="J20" s="258"/>
      <c r="K20" s="258"/>
      <c r="L20" s="258"/>
      <c r="M20" s="258"/>
      <c r="N20" s="258"/>
      <c r="O20" s="258"/>
      <c r="P20" s="258"/>
    </row>
    <row r="21" spans="1:22" s="1110" customFormat="1" ht="101.25">
      <c r="A21" s="1191"/>
      <c r="B21" s="1192"/>
      <c r="C21" s="1192"/>
      <c r="D21" s="1072" t="s">
        <v>1745</v>
      </c>
      <c r="E21" s="1193"/>
      <c r="F21" s="1194"/>
      <c r="G21" s="1195"/>
      <c r="H21" s="1196"/>
      <c r="I21" s="1197"/>
      <c r="J21" s="258"/>
      <c r="K21" s="258"/>
      <c r="L21" s="258"/>
      <c r="M21" s="258"/>
      <c r="N21" s="258"/>
      <c r="O21" s="258"/>
      <c r="P21" s="258"/>
    </row>
    <row r="22" spans="1:22" s="50" customFormat="1" ht="22.5">
      <c r="A22" s="709"/>
      <c r="B22" s="48"/>
      <c r="C22" s="730"/>
      <c r="D22" s="1072" t="s">
        <v>1750</v>
      </c>
      <c r="G22" s="1420"/>
      <c r="I22" s="1425"/>
      <c r="J22" s="350"/>
      <c r="K22" s="350"/>
      <c r="L22" s="350"/>
      <c r="M22" s="1198"/>
      <c r="N22" s="1198"/>
      <c r="O22" s="1198"/>
      <c r="P22" s="1198"/>
    </row>
    <row r="23" spans="1:22" s="1110" customFormat="1">
      <c r="A23" s="766"/>
      <c r="B23" s="1101"/>
      <c r="C23" s="663" t="s">
        <v>33</v>
      </c>
      <c r="D23" s="1072" t="s">
        <v>1746</v>
      </c>
      <c r="E23" s="645" t="s">
        <v>1</v>
      </c>
      <c r="F23" s="722">
        <v>34</v>
      </c>
      <c r="G23" s="1199"/>
      <c r="H23" s="1200">
        <f>F23*G23</f>
        <v>0</v>
      </c>
      <c r="I23" s="1197"/>
      <c r="J23" s="54"/>
      <c r="K23" s="54"/>
      <c r="L23" s="54"/>
      <c r="M23" s="258"/>
      <c r="N23" s="1198"/>
      <c r="O23" s="258"/>
      <c r="P23" s="258"/>
    </row>
    <row r="24" spans="1:22">
      <c r="A24" s="709"/>
      <c r="B24" s="48"/>
      <c r="C24" s="730" t="s">
        <v>34</v>
      </c>
      <c r="D24" s="1072" t="s">
        <v>1749</v>
      </c>
      <c r="E24" s="645" t="s">
        <v>6</v>
      </c>
      <c r="F24" s="722">
        <v>30</v>
      </c>
      <c r="G24" s="1199"/>
      <c r="H24" s="1200">
        <f>F24*G24</f>
        <v>0</v>
      </c>
      <c r="I24" s="238"/>
      <c r="N24" s="1187"/>
    </row>
    <row r="25" spans="1:22">
      <c r="A25" s="709"/>
      <c r="B25" s="48"/>
      <c r="C25" s="730"/>
      <c r="D25" s="731"/>
      <c r="E25" s="645"/>
      <c r="F25" s="722"/>
      <c r="G25" s="931"/>
      <c r="H25" s="1131"/>
      <c r="I25" s="238"/>
      <c r="N25" s="1187"/>
    </row>
    <row r="26" spans="1:22" s="1110" customFormat="1" ht="22.5">
      <c r="A26" s="766" t="s">
        <v>0</v>
      </c>
      <c r="B26" s="1101">
        <f>B$5</f>
        <v>5</v>
      </c>
      <c r="C26" s="663">
        <f>C16+1</f>
        <v>3</v>
      </c>
      <c r="D26" s="1072" t="s">
        <v>1747</v>
      </c>
      <c r="E26" s="1069"/>
      <c r="F26" s="1067"/>
      <c r="G26" s="1188"/>
      <c r="H26" s="1189"/>
      <c r="I26" s="237"/>
      <c r="J26" s="258"/>
      <c r="K26" s="258"/>
      <c r="L26" s="258"/>
      <c r="M26" s="258"/>
      <c r="N26" s="258"/>
      <c r="O26" s="258"/>
      <c r="P26" s="258"/>
    </row>
    <row r="27" spans="1:22" s="50" customFormat="1" ht="56.25">
      <c r="A27" s="1191"/>
      <c r="B27" s="1192"/>
      <c r="C27" s="1192"/>
      <c r="D27" s="1072" t="s">
        <v>1743</v>
      </c>
      <c r="E27" s="1193"/>
      <c r="F27" s="1194"/>
      <c r="G27" s="1195"/>
      <c r="H27" s="1196"/>
      <c r="I27" s="1197"/>
      <c r="J27" s="1198"/>
      <c r="K27" s="1198"/>
      <c r="L27" s="1198"/>
      <c r="M27" s="1198"/>
      <c r="N27" s="1198"/>
      <c r="O27" s="1198"/>
      <c r="P27" s="1198"/>
    </row>
    <row r="28" spans="1:22" s="1110" customFormat="1" ht="22.5">
      <c r="A28" s="1191"/>
      <c r="B28" s="1192"/>
      <c r="C28" s="1192"/>
      <c r="D28" s="1072" t="s">
        <v>2028</v>
      </c>
      <c r="E28" s="1193"/>
      <c r="F28" s="1194"/>
      <c r="G28" s="1195"/>
      <c r="H28" s="1196"/>
      <c r="I28" s="1197"/>
      <c r="J28" s="258"/>
      <c r="K28" s="258"/>
      <c r="L28" s="258"/>
      <c r="M28" s="258"/>
      <c r="N28" s="258"/>
      <c r="O28" s="258"/>
      <c r="P28" s="258"/>
    </row>
    <row r="29" spans="1:22" s="1110" customFormat="1" ht="78.75">
      <c r="A29" s="1191"/>
      <c r="B29" s="1192"/>
      <c r="C29" s="1192"/>
      <c r="D29" s="1072" t="s">
        <v>1752</v>
      </c>
      <c r="E29" s="1193"/>
      <c r="F29" s="1194"/>
      <c r="G29" s="1195"/>
      <c r="H29" s="1196"/>
      <c r="I29" s="1197"/>
      <c r="J29" s="258"/>
      <c r="K29" s="258"/>
      <c r="L29" s="258"/>
      <c r="M29" s="258"/>
      <c r="N29" s="258"/>
      <c r="O29" s="258"/>
      <c r="P29" s="258"/>
    </row>
    <row r="30" spans="1:22" s="1110" customFormat="1" ht="90">
      <c r="A30" s="1191"/>
      <c r="B30" s="1192"/>
      <c r="C30" s="1192"/>
      <c r="D30" s="1072" t="s">
        <v>1753</v>
      </c>
      <c r="E30" s="1193"/>
      <c r="F30" s="1194"/>
      <c r="G30" s="1195"/>
      <c r="H30" s="1196"/>
      <c r="I30" s="1197"/>
      <c r="J30" s="258"/>
      <c r="K30" s="258"/>
      <c r="L30" s="258"/>
      <c r="M30" s="258"/>
      <c r="N30" s="258"/>
      <c r="O30" s="258"/>
      <c r="P30" s="258"/>
    </row>
    <row r="31" spans="1:22" s="50" customFormat="1">
      <c r="A31" s="709"/>
      <c r="B31" s="48"/>
      <c r="C31" s="730"/>
      <c r="D31" s="1072" t="s">
        <v>1754</v>
      </c>
      <c r="E31" s="645" t="s">
        <v>1</v>
      </c>
      <c r="F31" s="722">
        <v>23.6</v>
      </c>
      <c r="G31" s="1199"/>
      <c r="H31" s="1200">
        <f>F31*G31</f>
        <v>0</v>
      </c>
      <c r="I31" s="1425"/>
      <c r="J31" s="350"/>
      <c r="K31" s="350"/>
      <c r="L31" s="350"/>
      <c r="M31" s="1198"/>
      <c r="N31" s="1198"/>
      <c r="O31" s="1198"/>
      <c r="P31" s="1198"/>
    </row>
    <row r="32" spans="1:22" s="1105" customFormat="1">
      <c r="A32" s="1143"/>
      <c r="B32" s="1144"/>
      <c r="C32" s="1154"/>
      <c r="D32" s="1145"/>
      <c r="E32" s="1151"/>
      <c r="F32" s="1152"/>
      <c r="G32" s="1146"/>
      <c r="H32" s="1148"/>
      <c r="I32" s="1142"/>
      <c r="J32" s="1155"/>
      <c r="K32" s="1153"/>
      <c r="L32" s="1156"/>
      <c r="M32" s="1156"/>
      <c r="N32" s="1150"/>
      <c r="O32" s="1147"/>
      <c r="P32" s="1255"/>
      <c r="Q32" s="1255"/>
      <c r="R32" s="1255"/>
      <c r="S32" s="1255"/>
      <c r="T32" s="1255"/>
      <c r="U32" s="1255"/>
      <c r="V32" s="1255"/>
    </row>
    <row r="33" spans="1:9">
      <c r="A33" s="772" t="s">
        <v>0</v>
      </c>
      <c r="B33" s="773">
        <f>B5</f>
        <v>5</v>
      </c>
      <c r="C33" s="773"/>
      <c r="D33" s="823" t="s">
        <v>60</v>
      </c>
      <c r="E33" s="775"/>
      <c r="F33" s="776"/>
      <c r="G33" s="1421"/>
      <c r="H33" s="1132">
        <f>SUM(H12:H32)</f>
        <v>0</v>
      </c>
      <c r="I33" s="820"/>
    </row>
    <row r="157" spans="10:10">
      <c r="J157" s="1416"/>
    </row>
  </sheetData>
  <sheetProtection password="CC69" sheet="1" selectLockedCells="1"/>
  <pageMargins left="0.78740157480314965" right="0.19685039370078741" top="0.39370078740157483" bottom="0.59055118110236227" header="0.39370078740157483" footer="0.39370078740157483"/>
  <pageSetup paperSize="9" scale="97" fitToHeight="0" orientation="portrait" r:id="rId1"/>
  <headerFooter>
    <oddFooter>&amp;C&amp;8....................................................................................................................................................................................................................&amp;4_x000D_&amp;8stranica &amp;P. od &amp;N.</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8"/>
  <sheetViews>
    <sheetView zoomScaleNormal="100" zoomScaleSheetLayoutView="100" zoomScalePageLayoutView="75" workbookViewId="0">
      <pane ySplit="6" topLeftCell="A7" activePane="bottomLeft" state="frozen"/>
      <selection activeCell="C1" sqref="C1:C1048576"/>
      <selection pane="bottomLeft" activeCell="C154" sqref="C154"/>
    </sheetView>
  </sheetViews>
  <sheetFormatPr defaultColWidth="9.140625" defaultRowHeight="11.25"/>
  <cols>
    <col min="1" max="1" width="6.7109375" style="129" customWidth="1"/>
    <col min="2" max="2" width="80.7109375" style="131" customWidth="1"/>
    <col min="3" max="3" width="14.7109375" style="945" customWidth="1"/>
    <col min="4" max="16384" width="9.140625" style="129"/>
  </cols>
  <sheetData>
    <row r="1" spans="1:3" s="326" customFormat="1">
      <c r="A1" s="325"/>
      <c r="B1" s="289" t="s">
        <v>317</v>
      </c>
      <c r="C1" s="936" t="s">
        <v>41</v>
      </c>
    </row>
    <row r="2" spans="1:3">
      <c r="B2" s="327"/>
      <c r="C2" s="937"/>
    </row>
    <row r="3" spans="1:3" s="307" customFormat="1">
      <c r="B3" s="328" t="s">
        <v>1047</v>
      </c>
      <c r="C3" s="938"/>
    </row>
    <row r="4" spans="1:3">
      <c r="B4" s="359"/>
      <c r="C4" s="939"/>
    </row>
    <row r="5" spans="1:3" s="307" customFormat="1">
      <c r="B5" s="329" t="s">
        <v>352</v>
      </c>
      <c r="C5" s="940"/>
    </row>
    <row r="6" spans="1:3" s="307" customFormat="1">
      <c r="B6" s="330"/>
      <c r="C6" s="941"/>
    </row>
    <row r="7" spans="1:3" s="307" customFormat="1">
      <c r="B7" s="330" t="s">
        <v>65</v>
      </c>
      <c r="C7" s="941"/>
    </row>
    <row r="8" spans="1:3" s="307" customFormat="1">
      <c r="B8" s="331" t="s">
        <v>445</v>
      </c>
      <c r="C8" s="575"/>
    </row>
    <row r="9" spans="1:3" s="307" customFormat="1" ht="22.5">
      <c r="B9" s="331" t="s">
        <v>446</v>
      </c>
      <c r="C9" s="575"/>
    </row>
    <row r="10" spans="1:3" s="307" customFormat="1" ht="56.25">
      <c r="B10" s="331" t="s">
        <v>1299</v>
      </c>
      <c r="C10" s="575"/>
    </row>
    <row r="11" spans="1:3" s="307" customFormat="1">
      <c r="B11" s="331" t="s">
        <v>440</v>
      </c>
      <c r="C11" s="575"/>
    </row>
    <row r="12" spans="1:3" s="307" customFormat="1">
      <c r="B12" s="332" t="s">
        <v>1300</v>
      </c>
      <c r="C12" s="575"/>
    </row>
    <row r="13" spans="1:3" s="307" customFormat="1">
      <c r="B13" s="332" t="s">
        <v>1301</v>
      </c>
      <c r="C13" s="575"/>
    </row>
    <row r="14" spans="1:3" s="307" customFormat="1">
      <c r="B14" s="332" t="s">
        <v>1302</v>
      </c>
      <c r="C14" s="575"/>
    </row>
    <row r="15" spans="1:3" s="307" customFormat="1">
      <c r="B15" s="332" t="s">
        <v>1303</v>
      </c>
      <c r="C15" s="575"/>
    </row>
    <row r="16" spans="1:3" s="307" customFormat="1">
      <c r="B16" s="332" t="s">
        <v>1304</v>
      </c>
      <c r="C16" s="575"/>
    </row>
    <row r="17" spans="2:3" s="307" customFormat="1" ht="19.5">
      <c r="B17" s="332" t="s">
        <v>1305</v>
      </c>
      <c r="C17" s="575"/>
    </row>
    <row r="18" spans="2:3" s="307" customFormat="1">
      <c r="B18" s="332" t="s">
        <v>1306</v>
      </c>
      <c r="C18" s="575"/>
    </row>
    <row r="19" spans="2:3" s="307" customFormat="1">
      <c r="B19" s="332" t="s">
        <v>1307</v>
      </c>
      <c r="C19" s="575"/>
    </row>
    <row r="20" spans="2:3" s="307" customFormat="1">
      <c r="B20" s="332" t="s">
        <v>1308</v>
      </c>
      <c r="C20" s="575"/>
    </row>
    <row r="21" spans="2:3" s="307" customFormat="1">
      <c r="B21" s="332" t="s">
        <v>1309</v>
      </c>
      <c r="C21" s="575"/>
    </row>
    <row r="22" spans="2:3" s="307" customFormat="1">
      <c r="B22" s="332" t="s">
        <v>1310</v>
      </c>
      <c r="C22" s="575"/>
    </row>
    <row r="23" spans="2:3" s="307" customFormat="1">
      <c r="B23" s="332" t="s">
        <v>1311</v>
      </c>
      <c r="C23" s="575"/>
    </row>
    <row r="24" spans="2:3" s="307" customFormat="1">
      <c r="B24" s="332" t="s">
        <v>1312</v>
      </c>
      <c r="C24" s="575"/>
    </row>
    <row r="25" spans="2:3" s="307" customFormat="1" ht="19.5">
      <c r="B25" s="332" t="s">
        <v>1313</v>
      </c>
      <c r="C25" s="575"/>
    </row>
    <row r="26" spans="2:3" s="307" customFormat="1" ht="19.5">
      <c r="B26" s="332" t="s">
        <v>1314</v>
      </c>
      <c r="C26" s="575"/>
    </row>
    <row r="27" spans="2:3" s="307" customFormat="1" ht="19.5">
      <c r="B27" s="332" t="s">
        <v>1315</v>
      </c>
      <c r="C27" s="575"/>
    </row>
    <row r="28" spans="2:3" s="307" customFormat="1" ht="19.5">
      <c r="B28" s="332" t="s">
        <v>1316</v>
      </c>
      <c r="C28" s="575"/>
    </row>
    <row r="29" spans="2:3" s="307" customFormat="1">
      <c r="B29" s="332" t="s">
        <v>1317</v>
      </c>
      <c r="C29" s="575"/>
    </row>
    <row r="30" spans="2:3" s="307" customFormat="1" ht="19.5">
      <c r="B30" s="332" t="s">
        <v>1318</v>
      </c>
      <c r="C30" s="575"/>
    </row>
    <row r="31" spans="2:3" s="307" customFormat="1">
      <c r="B31" s="332" t="s">
        <v>1319</v>
      </c>
      <c r="C31" s="575"/>
    </row>
    <row r="32" spans="2:3" s="307" customFormat="1">
      <c r="B32" s="332" t="s">
        <v>1320</v>
      </c>
      <c r="C32" s="575"/>
    </row>
    <row r="33" spans="2:3" s="307" customFormat="1">
      <c r="B33" s="332" t="s">
        <v>1321</v>
      </c>
      <c r="C33" s="575"/>
    </row>
    <row r="34" spans="2:3" s="307" customFormat="1" ht="29.25">
      <c r="B34" s="332" t="s">
        <v>1322</v>
      </c>
      <c r="C34" s="575"/>
    </row>
    <row r="35" spans="2:3" s="307" customFormat="1" ht="19.5">
      <c r="B35" s="332" t="s">
        <v>1323</v>
      </c>
      <c r="C35" s="575"/>
    </row>
    <row r="36" spans="2:3" s="307" customFormat="1" ht="19.5">
      <c r="B36" s="332" t="s">
        <v>1324</v>
      </c>
      <c r="C36" s="575"/>
    </row>
    <row r="37" spans="2:3" s="307" customFormat="1" ht="19.5">
      <c r="B37" s="332" t="s">
        <v>1325</v>
      </c>
      <c r="C37" s="575"/>
    </row>
    <row r="38" spans="2:3" s="307" customFormat="1">
      <c r="B38" s="332" t="s">
        <v>1326</v>
      </c>
      <c r="C38" s="575"/>
    </row>
    <row r="39" spans="2:3" s="307" customFormat="1">
      <c r="B39" s="332" t="s">
        <v>1327</v>
      </c>
      <c r="C39" s="575"/>
    </row>
    <row r="40" spans="2:3" s="307" customFormat="1">
      <c r="B40" s="332" t="s">
        <v>1328</v>
      </c>
      <c r="C40" s="575"/>
    </row>
    <row r="41" spans="2:3" s="307" customFormat="1">
      <c r="B41" s="332" t="s">
        <v>1329</v>
      </c>
      <c r="C41" s="575"/>
    </row>
    <row r="42" spans="2:3" s="307" customFormat="1">
      <c r="B42" s="332" t="s">
        <v>1330</v>
      </c>
      <c r="C42" s="575"/>
    </row>
    <row r="43" spans="2:3" s="307" customFormat="1">
      <c r="B43" s="332" t="s">
        <v>1331</v>
      </c>
      <c r="C43" s="575"/>
    </row>
    <row r="44" spans="2:3" s="307" customFormat="1">
      <c r="B44" s="332" t="s">
        <v>1332</v>
      </c>
      <c r="C44" s="575"/>
    </row>
    <row r="45" spans="2:3" s="307" customFormat="1">
      <c r="B45" s="332" t="s">
        <v>1333</v>
      </c>
      <c r="C45" s="575"/>
    </row>
    <row r="46" spans="2:3" s="307" customFormat="1">
      <c r="B46" s="332" t="s">
        <v>1334</v>
      </c>
      <c r="C46" s="575"/>
    </row>
    <row r="47" spans="2:3" s="307" customFormat="1" ht="19.5">
      <c r="B47" s="332" t="s">
        <v>1335</v>
      </c>
      <c r="C47" s="575"/>
    </row>
    <row r="48" spans="2:3" s="307" customFormat="1" ht="19.5">
      <c r="B48" s="332" t="s">
        <v>1386</v>
      </c>
      <c r="C48" s="575"/>
    </row>
    <row r="49" spans="2:3" s="307" customFormat="1">
      <c r="B49" s="333" t="s">
        <v>1336</v>
      </c>
      <c r="C49" s="575"/>
    </row>
    <row r="50" spans="2:3" s="307" customFormat="1">
      <c r="B50" s="332" t="s">
        <v>1337</v>
      </c>
      <c r="C50" s="575"/>
    </row>
    <row r="51" spans="2:3" s="307" customFormat="1">
      <c r="B51" s="332" t="s">
        <v>1338</v>
      </c>
      <c r="C51" s="575"/>
    </row>
    <row r="52" spans="2:3" s="307" customFormat="1" ht="19.5">
      <c r="B52" s="332" t="s">
        <v>1339</v>
      </c>
      <c r="C52" s="575"/>
    </row>
    <row r="53" spans="2:3" s="307" customFormat="1">
      <c r="B53" s="332" t="s">
        <v>1340</v>
      </c>
      <c r="C53" s="575"/>
    </row>
    <row r="54" spans="2:3" s="307" customFormat="1">
      <c r="B54" s="332" t="s">
        <v>1341</v>
      </c>
      <c r="C54" s="575"/>
    </row>
    <row r="55" spans="2:3" s="307" customFormat="1">
      <c r="B55" s="332" t="s">
        <v>1342</v>
      </c>
      <c r="C55" s="575"/>
    </row>
    <row r="56" spans="2:3" s="307" customFormat="1">
      <c r="B56" s="332" t="s">
        <v>1343</v>
      </c>
      <c r="C56" s="575"/>
    </row>
    <row r="57" spans="2:3" s="307" customFormat="1">
      <c r="B57" s="332" t="s">
        <v>1344</v>
      </c>
      <c r="C57" s="575"/>
    </row>
    <row r="58" spans="2:3" s="307" customFormat="1">
      <c r="B58" s="332" t="s">
        <v>1345</v>
      </c>
      <c r="C58" s="575"/>
    </row>
    <row r="59" spans="2:3" s="307" customFormat="1">
      <c r="B59" s="332" t="s">
        <v>1346</v>
      </c>
      <c r="C59" s="575"/>
    </row>
    <row r="60" spans="2:3" s="307" customFormat="1">
      <c r="B60" s="332" t="s">
        <v>1347</v>
      </c>
      <c r="C60" s="575"/>
    </row>
    <row r="61" spans="2:3" s="307" customFormat="1">
      <c r="B61" s="332" t="s">
        <v>1348</v>
      </c>
      <c r="C61" s="575"/>
    </row>
    <row r="62" spans="2:3" s="307" customFormat="1">
      <c r="B62" s="332" t="s">
        <v>1349</v>
      </c>
      <c r="C62" s="575"/>
    </row>
    <row r="63" spans="2:3" s="307" customFormat="1" ht="19.5">
      <c r="B63" s="332" t="s">
        <v>1350</v>
      </c>
      <c r="C63" s="575"/>
    </row>
    <row r="64" spans="2:3" s="307" customFormat="1">
      <c r="B64" s="333" t="s">
        <v>1351</v>
      </c>
      <c r="C64" s="575"/>
    </row>
    <row r="65" spans="2:3" s="307" customFormat="1">
      <c r="B65" s="332" t="s">
        <v>1352</v>
      </c>
      <c r="C65" s="575"/>
    </row>
    <row r="66" spans="2:3" s="307" customFormat="1" ht="19.5">
      <c r="B66" s="332" t="s">
        <v>1353</v>
      </c>
      <c r="C66" s="575"/>
    </row>
    <row r="67" spans="2:3" s="307" customFormat="1" ht="19.5">
      <c r="B67" s="332" t="s">
        <v>1354</v>
      </c>
      <c r="C67" s="575"/>
    </row>
    <row r="68" spans="2:3" s="307" customFormat="1">
      <c r="B68" s="332" t="s">
        <v>1355</v>
      </c>
      <c r="C68" s="575"/>
    </row>
    <row r="69" spans="2:3" s="307" customFormat="1" ht="19.5">
      <c r="B69" s="332" t="s">
        <v>1356</v>
      </c>
      <c r="C69" s="575"/>
    </row>
    <row r="70" spans="2:3" s="307" customFormat="1">
      <c r="B70" s="332" t="s">
        <v>1357</v>
      </c>
      <c r="C70" s="575"/>
    </row>
    <row r="71" spans="2:3" s="307" customFormat="1">
      <c r="B71" s="332" t="s">
        <v>1358</v>
      </c>
      <c r="C71" s="575"/>
    </row>
    <row r="72" spans="2:3" s="307" customFormat="1" ht="19.5">
      <c r="B72" s="332" t="s">
        <v>1359</v>
      </c>
      <c r="C72" s="575"/>
    </row>
    <row r="73" spans="2:3" s="307" customFormat="1" ht="19.5">
      <c r="B73" s="332" t="s">
        <v>1360</v>
      </c>
      <c r="C73" s="575"/>
    </row>
    <row r="74" spans="2:3" s="307" customFormat="1">
      <c r="B74" s="332" t="s">
        <v>1361</v>
      </c>
      <c r="C74" s="575"/>
    </row>
    <row r="75" spans="2:3" s="307" customFormat="1" ht="19.5">
      <c r="B75" s="332" t="s">
        <v>1362</v>
      </c>
      <c r="C75" s="575"/>
    </row>
    <row r="76" spans="2:3" s="307" customFormat="1">
      <c r="B76" s="332" t="s">
        <v>1363</v>
      </c>
      <c r="C76" s="575"/>
    </row>
    <row r="77" spans="2:3" s="307" customFormat="1">
      <c r="B77" s="333" t="s">
        <v>1364</v>
      </c>
      <c r="C77" s="575"/>
    </row>
    <row r="78" spans="2:3" s="307" customFormat="1">
      <c r="B78" s="332" t="s">
        <v>1365</v>
      </c>
      <c r="C78" s="575"/>
    </row>
    <row r="79" spans="2:3" s="307" customFormat="1">
      <c r="B79" s="333" t="s">
        <v>1366</v>
      </c>
      <c r="C79" s="575"/>
    </row>
    <row r="80" spans="2:3" s="307" customFormat="1">
      <c r="B80" s="332" t="s">
        <v>1367</v>
      </c>
      <c r="C80" s="575"/>
    </row>
    <row r="81" spans="2:3" s="307" customFormat="1">
      <c r="B81" s="333" t="s">
        <v>1368</v>
      </c>
      <c r="C81" s="575"/>
    </row>
    <row r="82" spans="2:3" s="307" customFormat="1">
      <c r="B82" s="333" t="s">
        <v>1369</v>
      </c>
      <c r="C82" s="575"/>
    </row>
    <row r="83" spans="2:3" s="307" customFormat="1">
      <c r="B83" s="332" t="s">
        <v>1370</v>
      </c>
      <c r="C83" s="575"/>
    </row>
    <row r="84" spans="2:3" s="307" customFormat="1">
      <c r="B84" s="333" t="s">
        <v>1371</v>
      </c>
      <c r="C84" s="575"/>
    </row>
    <row r="85" spans="2:3" s="307" customFormat="1">
      <c r="B85" s="332" t="s">
        <v>1372</v>
      </c>
      <c r="C85" s="575"/>
    </row>
    <row r="86" spans="2:3" s="307" customFormat="1" ht="19.5">
      <c r="B86" s="332" t="s">
        <v>1373</v>
      </c>
      <c r="C86" s="575"/>
    </row>
    <row r="87" spans="2:3" s="307" customFormat="1">
      <c r="B87" s="331" t="s">
        <v>442</v>
      </c>
      <c r="C87" s="575"/>
    </row>
    <row r="88" spans="2:3" s="307" customFormat="1">
      <c r="B88" s="334" t="s">
        <v>453</v>
      </c>
      <c r="C88" s="575"/>
    </row>
    <row r="89" spans="2:3" s="307" customFormat="1">
      <c r="B89" s="334" t="s">
        <v>452</v>
      </c>
      <c r="C89" s="575"/>
    </row>
    <row r="90" spans="2:3" s="307" customFormat="1">
      <c r="B90" s="331" t="s">
        <v>253</v>
      </c>
      <c r="C90" s="575"/>
    </row>
    <row r="91" spans="2:3" s="307" customFormat="1" ht="22.5">
      <c r="B91" s="334" t="s">
        <v>451</v>
      </c>
      <c r="C91" s="575"/>
    </row>
    <row r="92" spans="2:3" s="307" customFormat="1">
      <c r="B92" s="331" t="s">
        <v>441</v>
      </c>
      <c r="C92" s="575"/>
    </row>
    <row r="93" spans="2:3" s="307" customFormat="1">
      <c r="B93" s="331" t="s">
        <v>444</v>
      </c>
      <c r="C93" s="575"/>
    </row>
    <row r="94" spans="2:3" s="307" customFormat="1">
      <c r="B94" s="331" t="s">
        <v>443</v>
      </c>
      <c r="C94" s="575"/>
    </row>
    <row r="95" spans="2:3" s="307" customFormat="1">
      <c r="B95" s="330"/>
      <c r="C95" s="941"/>
    </row>
    <row r="96" spans="2:3" s="307" customFormat="1">
      <c r="B96" s="330" t="s">
        <v>353</v>
      </c>
      <c r="C96" s="941"/>
    </row>
    <row r="97" spans="2:3" s="307" customFormat="1" ht="67.5">
      <c r="B97" s="331" t="s">
        <v>357</v>
      </c>
      <c r="C97" s="941"/>
    </row>
    <row r="98" spans="2:3" s="307" customFormat="1">
      <c r="B98" s="331" t="s">
        <v>354</v>
      </c>
      <c r="C98" s="941"/>
    </row>
    <row r="99" spans="2:3" s="307" customFormat="1" ht="33.75">
      <c r="B99" s="331" t="s">
        <v>355</v>
      </c>
      <c r="C99" s="941"/>
    </row>
    <row r="100" spans="2:3" s="307" customFormat="1">
      <c r="B100" s="331" t="s">
        <v>356</v>
      </c>
      <c r="C100" s="941"/>
    </row>
    <row r="101" spans="2:3" s="307" customFormat="1">
      <c r="B101" s="331" t="s">
        <v>459</v>
      </c>
      <c r="C101" s="515"/>
    </row>
    <row r="102" spans="2:3" s="307" customFormat="1">
      <c r="B102" s="331" t="s">
        <v>374</v>
      </c>
      <c r="C102" s="515"/>
    </row>
    <row r="103" spans="2:3" s="307" customFormat="1">
      <c r="B103" s="331"/>
      <c r="C103" s="515"/>
    </row>
    <row r="104" spans="2:3" s="307" customFormat="1">
      <c r="B104" s="330" t="s">
        <v>377</v>
      </c>
      <c r="C104" s="515"/>
    </row>
    <row r="105" spans="2:3" s="307" customFormat="1">
      <c r="B105" s="331" t="s">
        <v>358</v>
      </c>
      <c r="C105" s="515"/>
    </row>
    <row r="106" spans="2:3" s="307" customFormat="1" ht="33.75">
      <c r="B106" s="335" t="s">
        <v>1387</v>
      </c>
      <c r="C106" s="515"/>
    </row>
    <row r="107" spans="2:3" s="307" customFormat="1">
      <c r="B107" s="335" t="s">
        <v>361</v>
      </c>
      <c r="C107" s="515"/>
    </row>
    <row r="108" spans="2:3" s="307" customFormat="1" ht="22.5">
      <c r="B108" s="335" t="s">
        <v>362</v>
      </c>
      <c r="C108" s="515"/>
    </row>
    <row r="109" spans="2:3" s="307" customFormat="1" ht="22.5">
      <c r="B109" s="335" t="s">
        <v>363</v>
      </c>
      <c r="C109" s="515"/>
    </row>
    <row r="110" spans="2:3" s="307" customFormat="1">
      <c r="B110" s="331" t="s">
        <v>359</v>
      </c>
      <c r="C110" s="515"/>
    </row>
    <row r="111" spans="2:3" s="307" customFormat="1" ht="22.5">
      <c r="B111" s="335" t="s">
        <v>364</v>
      </c>
      <c r="C111" s="515"/>
    </row>
    <row r="112" spans="2:3" s="307" customFormat="1">
      <c r="B112" s="335" t="s">
        <v>360</v>
      </c>
      <c r="C112" s="515"/>
    </row>
    <row r="113" spans="2:3" s="307" customFormat="1">
      <c r="B113" s="334"/>
      <c r="C113" s="515"/>
    </row>
    <row r="114" spans="2:3" s="307" customFormat="1">
      <c r="B114" s="331" t="s">
        <v>434</v>
      </c>
      <c r="C114" s="515"/>
    </row>
    <row r="115" spans="2:3" s="307" customFormat="1" ht="33.75">
      <c r="B115" s="331" t="s">
        <v>365</v>
      </c>
      <c r="C115" s="515"/>
    </row>
    <row r="116" spans="2:3" s="307" customFormat="1">
      <c r="B116" s="335" t="s">
        <v>366</v>
      </c>
      <c r="C116" s="515"/>
    </row>
    <row r="117" spans="2:3" s="307" customFormat="1" ht="22.5">
      <c r="B117" s="335" t="s">
        <v>367</v>
      </c>
      <c r="C117" s="515"/>
    </row>
    <row r="118" spans="2:3" s="307" customFormat="1">
      <c r="B118" s="335" t="s">
        <v>368</v>
      </c>
      <c r="C118" s="515"/>
    </row>
    <row r="119" spans="2:3" s="307" customFormat="1">
      <c r="B119" s="335" t="s">
        <v>369</v>
      </c>
      <c r="C119" s="515"/>
    </row>
    <row r="120" spans="2:3" s="307" customFormat="1" ht="22.5">
      <c r="B120" s="335" t="s">
        <v>370</v>
      </c>
      <c r="C120" s="515"/>
    </row>
    <row r="121" spans="2:3" s="307" customFormat="1" ht="22.5">
      <c r="B121" s="335" t="s">
        <v>371</v>
      </c>
      <c r="C121" s="515"/>
    </row>
    <row r="122" spans="2:3" s="307" customFormat="1" ht="33.75">
      <c r="B122" s="331" t="s">
        <v>372</v>
      </c>
      <c r="C122" s="515"/>
    </row>
    <row r="123" spans="2:3" s="307" customFormat="1">
      <c r="B123" s="331" t="s">
        <v>2</v>
      </c>
      <c r="C123" s="515"/>
    </row>
    <row r="124" spans="2:3" s="307" customFormat="1">
      <c r="B124" s="331" t="s">
        <v>373</v>
      </c>
      <c r="C124" s="515"/>
    </row>
    <row r="125" spans="2:3" s="307" customFormat="1">
      <c r="B125" s="335" t="s">
        <v>460</v>
      </c>
      <c r="C125" s="515"/>
    </row>
    <row r="126" spans="2:3" s="307" customFormat="1">
      <c r="B126" s="335" t="s">
        <v>461</v>
      </c>
      <c r="C126" s="515"/>
    </row>
    <row r="127" spans="2:3" s="307" customFormat="1">
      <c r="B127" s="335" t="s">
        <v>462</v>
      </c>
      <c r="C127" s="515"/>
    </row>
    <row r="128" spans="2:3" s="307" customFormat="1">
      <c r="B128" s="335" t="s">
        <v>463</v>
      </c>
      <c r="C128" s="515"/>
    </row>
    <row r="129" spans="2:3" s="307" customFormat="1">
      <c r="B129" s="335" t="s">
        <v>464</v>
      </c>
      <c r="C129" s="515"/>
    </row>
    <row r="130" spans="2:3" s="307" customFormat="1">
      <c r="B130" s="335"/>
      <c r="C130" s="515"/>
    </row>
    <row r="131" spans="2:3" s="307" customFormat="1">
      <c r="B131" s="335" t="s">
        <v>439</v>
      </c>
      <c r="C131" s="515"/>
    </row>
    <row r="132" spans="2:3" s="307" customFormat="1">
      <c r="B132" s="335" t="s">
        <v>465</v>
      </c>
      <c r="C132" s="515"/>
    </row>
    <row r="133" spans="2:3" s="307" customFormat="1">
      <c r="B133" s="335" t="s">
        <v>378</v>
      </c>
      <c r="C133" s="515"/>
    </row>
    <row r="134" spans="2:3" s="307" customFormat="1">
      <c r="B134" s="335" t="s">
        <v>466</v>
      </c>
      <c r="C134" s="515"/>
    </row>
    <row r="135" spans="2:3" s="307" customFormat="1">
      <c r="B135" s="335" t="s">
        <v>467</v>
      </c>
      <c r="C135" s="515"/>
    </row>
    <row r="136" spans="2:3" s="307" customFormat="1">
      <c r="B136" s="335" t="s">
        <v>468</v>
      </c>
      <c r="C136" s="515"/>
    </row>
    <row r="137" spans="2:3" s="307" customFormat="1">
      <c r="B137" s="335" t="s">
        <v>458</v>
      </c>
      <c r="C137" s="515"/>
    </row>
    <row r="138" spans="2:3" s="307" customFormat="1">
      <c r="B138" s="334"/>
      <c r="C138" s="515"/>
    </row>
    <row r="139" spans="2:3" s="307" customFormat="1">
      <c r="B139" s="334" t="s">
        <v>435</v>
      </c>
      <c r="C139" s="515"/>
    </row>
    <row r="140" spans="2:3" s="307" customFormat="1" ht="33.75">
      <c r="B140" s="331" t="s">
        <v>379</v>
      </c>
      <c r="C140" s="515"/>
    </row>
    <row r="141" spans="2:3" s="307" customFormat="1">
      <c r="B141" s="331" t="s">
        <v>380</v>
      </c>
      <c r="C141" s="515"/>
    </row>
    <row r="142" spans="2:3" s="307" customFormat="1" ht="22.5">
      <c r="B142" s="335" t="s">
        <v>382</v>
      </c>
      <c r="C142" s="515"/>
    </row>
    <row r="143" spans="2:3" s="307" customFormat="1">
      <c r="B143" s="335" t="s">
        <v>383</v>
      </c>
      <c r="C143" s="515"/>
    </row>
    <row r="144" spans="2:3" s="307" customFormat="1" ht="22.5">
      <c r="B144" s="335" t="s">
        <v>384</v>
      </c>
      <c r="C144" s="515"/>
    </row>
    <row r="145" spans="2:3" s="307" customFormat="1" ht="33.75">
      <c r="B145" s="331" t="s">
        <v>381</v>
      </c>
      <c r="C145" s="515"/>
    </row>
    <row r="146" spans="2:3" s="307" customFormat="1">
      <c r="B146" s="331"/>
      <c r="C146" s="515"/>
    </row>
    <row r="147" spans="2:3" s="307" customFormat="1">
      <c r="B147" s="331" t="s">
        <v>385</v>
      </c>
      <c r="C147" s="515"/>
    </row>
    <row r="148" spans="2:3" s="307" customFormat="1">
      <c r="B148" s="335" t="s">
        <v>1388</v>
      </c>
      <c r="C148" s="515"/>
    </row>
    <row r="149" spans="2:3" s="307" customFormat="1">
      <c r="B149" s="336" t="s">
        <v>1374</v>
      </c>
      <c r="C149" s="515"/>
    </row>
    <row r="150" spans="2:3" s="307" customFormat="1">
      <c r="B150" s="337" t="s">
        <v>1375</v>
      </c>
      <c r="C150" s="515"/>
    </row>
    <row r="151" spans="2:3" s="307" customFormat="1">
      <c r="B151" s="337" t="s">
        <v>1376</v>
      </c>
      <c r="C151" s="515"/>
    </row>
    <row r="152" spans="2:3" s="307" customFormat="1">
      <c r="B152" s="336"/>
      <c r="C152" s="515"/>
    </row>
    <row r="153" spans="2:3" s="307" customFormat="1">
      <c r="B153" s="335" t="s">
        <v>469</v>
      </c>
      <c r="C153" s="515"/>
    </row>
    <row r="154" spans="2:3" s="307" customFormat="1" ht="22.5">
      <c r="B154" s="335" t="s">
        <v>375</v>
      </c>
      <c r="C154" s="515"/>
    </row>
    <row r="155" spans="2:3" s="307" customFormat="1" ht="22.5">
      <c r="B155" s="335" t="s">
        <v>376</v>
      </c>
      <c r="C155" s="515"/>
    </row>
    <row r="156" spans="2:3" s="307" customFormat="1" ht="22.5">
      <c r="B156" s="335" t="s">
        <v>470</v>
      </c>
      <c r="C156" s="515"/>
    </row>
    <row r="157" spans="2:3" s="307" customFormat="1">
      <c r="B157" s="335"/>
      <c r="C157" s="515"/>
    </row>
    <row r="158" spans="2:3" s="307" customFormat="1">
      <c r="B158" s="335" t="s">
        <v>436</v>
      </c>
      <c r="C158" s="515"/>
    </row>
    <row r="159" spans="2:3" s="307" customFormat="1" ht="90">
      <c r="B159" s="335" t="s">
        <v>386</v>
      </c>
      <c r="C159" s="515"/>
    </row>
    <row r="160" spans="2:3" s="307" customFormat="1" ht="22.5">
      <c r="B160" s="335" t="s">
        <v>387</v>
      </c>
      <c r="C160" s="515"/>
    </row>
    <row r="161" spans="2:3" s="307" customFormat="1" ht="45">
      <c r="B161" s="335" t="s">
        <v>388</v>
      </c>
      <c r="C161" s="515"/>
    </row>
    <row r="162" spans="2:3" s="307" customFormat="1" ht="56.25">
      <c r="B162" s="335" t="s">
        <v>391</v>
      </c>
      <c r="C162" s="515"/>
    </row>
    <row r="163" spans="2:3" s="307" customFormat="1" ht="22.5">
      <c r="B163" s="335" t="s">
        <v>389</v>
      </c>
      <c r="C163" s="515"/>
    </row>
    <row r="164" spans="2:3" s="307" customFormat="1" ht="90">
      <c r="B164" s="335" t="s">
        <v>390</v>
      </c>
      <c r="C164" s="515"/>
    </row>
    <row r="165" spans="2:3" s="307" customFormat="1" ht="22.5">
      <c r="B165" s="335" t="s">
        <v>437</v>
      </c>
      <c r="C165" s="515"/>
    </row>
    <row r="166" spans="2:3" s="307" customFormat="1">
      <c r="B166" s="335"/>
      <c r="C166" s="515"/>
    </row>
    <row r="167" spans="2:3" s="307" customFormat="1">
      <c r="B167" s="335" t="s">
        <v>392</v>
      </c>
      <c r="C167" s="515"/>
    </row>
    <row r="168" spans="2:3" s="307" customFormat="1">
      <c r="B168" s="335" t="s">
        <v>396</v>
      </c>
      <c r="C168" s="515"/>
    </row>
    <row r="169" spans="2:3" s="307" customFormat="1">
      <c r="B169" s="335" t="s">
        <v>393</v>
      </c>
      <c r="C169" s="515"/>
    </row>
    <row r="170" spans="2:3" s="307" customFormat="1">
      <c r="B170" s="335" t="s">
        <v>394</v>
      </c>
      <c r="C170" s="515"/>
    </row>
    <row r="171" spans="2:3" s="307" customFormat="1">
      <c r="B171" s="335" t="s">
        <v>395</v>
      </c>
      <c r="C171" s="515"/>
    </row>
    <row r="172" spans="2:3" s="307" customFormat="1" ht="22.5">
      <c r="B172" s="335" t="s">
        <v>398</v>
      </c>
      <c r="C172" s="515"/>
    </row>
    <row r="173" spans="2:3" s="307" customFormat="1" ht="45">
      <c r="B173" s="335" t="s">
        <v>397</v>
      </c>
      <c r="C173" s="941"/>
    </row>
    <row r="174" spans="2:3" s="307" customFormat="1">
      <c r="B174" s="335"/>
      <c r="C174" s="941"/>
    </row>
    <row r="175" spans="2:3" s="307" customFormat="1">
      <c r="B175" s="335" t="s">
        <v>399</v>
      </c>
      <c r="C175" s="941"/>
    </row>
    <row r="176" spans="2:3" s="307" customFormat="1">
      <c r="B176" s="335" t="s">
        <v>471</v>
      </c>
      <c r="C176" s="941"/>
    </row>
    <row r="177" spans="2:3" s="307" customFormat="1">
      <c r="B177" s="335" t="s">
        <v>472</v>
      </c>
      <c r="C177" s="941"/>
    </row>
    <row r="178" spans="2:3" s="307" customFormat="1">
      <c r="B178" s="335" t="s">
        <v>473</v>
      </c>
      <c r="C178" s="941"/>
    </row>
    <row r="179" spans="2:3" s="307" customFormat="1">
      <c r="B179" s="335" t="s">
        <v>474</v>
      </c>
      <c r="C179" s="941"/>
    </row>
    <row r="180" spans="2:3" s="307" customFormat="1">
      <c r="B180" s="335" t="s">
        <v>475</v>
      </c>
      <c r="C180" s="941"/>
    </row>
    <row r="181" spans="2:3" s="307" customFormat="1">
      <c r="B181" s="335"/>
      <c r="C181" s="941"/>
    </row>
    <row r="182" spans="2:3" s="307" customFormat="1">
      <c r="B182" s="335"/>
      <c r="C182" s="941"/>
    </row>
    <row r="183" spans="2:3" s="307" customFormat="1">
      <c r="B183" s="335" t="s">
        <v>448</v>
      </c>
      <c r="C183" s="941"/>
    </row>
    <row r="184" spans="2:3" s="307" customFormat="1" ht="22.5">
      <c r="B184" s="335" t="s">
        <v>400</v>
      </c>
      <c r="C184" s="941"/>
    </row>
    <row r="185" spans="2:3" s="307" customFormat="1" ht="22.5">
      <c r="B185" s="335" t="s">
        <v>401</v>
      </c>
      <c r="C185" s="941"/>
    </row>
    <row r="186" spans="2:3" s="307" customFormat="1" ht="33.75">
      <c r="B186" s="335" t="s">
        <v>402</v>
      </c>
      <c r="C186" s="941"/>
    </row>
    <row r="187" spans="2:3" s="307" customFormat="1">
      <c r="B187" s="335"/>
      <c r="C187" s="941"/>
    </row>
    <row r="188" spans="2:3" s="307" customFormat="1">
      <c r="B188" s="335" t="s">
        <v>403</v>
      </c>
      <c r="C188" s="941"/>
    </row>
    <row r="189" spans="2:3" s="307" customFormat="1">
      <c r="B189" s="335" t="s">
        <v>476</v>
      </c>
      <c r="C189" s="941"/>
    </row>
    <row r="190" spans="2:3" s="307" customFormat="1">
      <c r="B190" s="335" t="s">
        <v>477</v>
      </c>
      <c r="C190" s="941"/>
    </row>
    <row r="191" spans="2:3" s="307" customFormat="1">
      <c r="B191" s="335" t="s">
        <v>478</v>
      </c>
      <c r="C191" s="941"/>
    </row>
    <row r="192" spans="2:3" s="307" customFormat="1">
      <c r="B192" s="335"/>
      <c r="C192" s="941"/>
    </row>
    <row r="193" spans="2:3" s="307" customFormat="1">
      <c r="B193" s="335"/>
      <c r="C193" s="941"/>
    </row>
    <row r="194" spans="2:3" s="307" customFormat="1">
      <c r="B194" s="335" t="s">
        <v>404</v>
      </c>
      <c r="C194" s="941"/>
    </row>
    <row r="195" spans="2:3" s="307" customFormat="1">
      <c r="B195" s="335" t="s">
        <v>405</v>
      </c>
      <c r="C195" s="941"/>
    </row>
    <row r="196" spans="2:3" s="307" customFormat="1">
      <c r="B196" s="335" t="s">
        <v>416</v>
      </c>
      <c r="C196" s="941"/>
    </row>
    <row r="197" spans="2:3" s="307" customFormat="1">
      <c r="B197" s="335" t="s">
        <v>2</v>
      </c>
      <c r="C197" s="941"/>
    </row>
    <row r="198" spans="2:3" s="307" customFormat="1">
      <c r="B198" s="335" t="s">
        <v>406</v>
      </c>
      <c r="C198" s="941"/>
    </row>
    <row r="199" spans="2:3" s="307" customFormat="1">
      <c r="B199" s="335" t="s">
        <v>417</v>
      </c>
      <c r="C199" s="941"/>
    </row>
    <row r="200" spans="2:3" s="307" customFormat="1">
      <c r="B200" s="335"/>
      <c r="C200" s="941"/>
    </row>
    <row r="201" spans="2:3" s="307" customFormat="1">
      <c r="B201" s="335" t="s">
        <v>407</v>
      </c>
      <c r="C201" s="941"/>
    </row>
    <row r="202" spans="2:3" s="307" customFormat="1">
      <c r="B202" s="335" t="s">
        <v>418</v>
      </c>
      <c r="C202" s="941"/>
    </row>
    <row r="203" spans="2:3" s="307" customFormat="1">
      <c r="B203" s="335"/>
      <c r="C203" s="941"/>
    </row>
    <row r="204" spans="2:3" s="307" customFormat="1">
      <c r="B204" s="335" t="s">
        <v>408</v>
      </c>
      <c r="C204" s="941"/>
    </row>
    <row r="205" spans="2:3" s="307" customFormat="1">
      <c r="B205" s="335" t="s">
        <v>419</v>
      </c>
      <c r="C205" s="941"/>
    </row>
    <row r="206" spans="2:3" s="307" customFormat="1">
      <c r="B206" s="335"/>
      <c r="C206" s="941"/>
    </row>
    <row r="207" spans="2:3" s="307" customFormat="1">
      <c r="B207" s="335" t="s">
        <v>409</v>
      </c>
      <c r="C207" s="941"/>
    </row>
    <row r="208" spans="2:3" s="307" customFormat="1">
      <c r="B208" s="335" t="s">
        <v>410</v>
      </c>
      <c r="C208" s="941"/>
    </row>
    <row r="209" spans="2:3" s="307" customFormat="1">
      <c r="B209" s="335" t="s">
        <v>411</v>
      </c>
      <c r="C209" s="941"/>
    </row>
    <row r="210" spans="2:3" s="307" customFormat="1">
      <c r="B210" s="335" t="s">
        <v>412</v>
      </c>
      <c r="C210" s="941"/>
    </row>
    <row r="211" spans="2:3" s="307" customFormat="1">
      <c r="B211" s="335" t="s">
        <v>413</v>
      </c>
      <c r="C211" s="941"/>
    </row>
    <row r="212" spans="2:3" s="307" customFormat="1" ht="45">
      <c r="B212" s="335" t="s">
        <v>414</v>
      </c>
      <c r="C212" s="941"/>
    </row>
    <row r="213" spans="2:3" s="307" customFormat="1" ht="22.5">
      <c r="B213" s="335" t="s">
        <v>415</v>
      </c>
      <c r="C213" s="941"/>
    </row>
    <row r="214" spans="2:3" s="307" customFormat="1">
      <c r="B214" s="335"/>
      <c r="C214" s="941"/>
    </row>
    <row r="215" spans="2:3" s="307" customFormat="1">
      <c r="B215" s="335" t="s">
        <v>420</v>
      </c>
      <c r="C215" s="941"/>
    </row>
    <row r="216" spans="2:3" s="307" customFormat="1" ht="78.75">
      <c r="B216" s="335" t="s">
        <v>438</v>
      </c>
      <c r="C216" s="576"/>
    </row>
    <row r="217" spans="2:3" s="307" customFormat="1" ht="33.75">
      <c r="B217" s="335" t="s">
        <v>1546</v>
      </c>
      <c r="C217" s="576"/>
    </row>
    <row r="218" spans="2:3" s="307" customFormat="1" ht="33.75">
      <c r="B218" s="335" t="s">
        <v>421</v>
      </c>
      <c r="C218" s="576"/>
    </row>
    <row r="219" spans="2:3" s="307" customFormat="1" ht="45">
      <c r="B219" s="335" t="s">
        <v>422</v>
      </c>
      <c r="C219" s="576"/>
    </row>
    <row r="220" spans="2:3" s="307" customFormat="1">
      <c r="B220" s="335"/>
      <c r="C220" s="576"/>
    </row>
    <row r="221" spans="2:3" s="307" customFormat="1">
      <c r="B221" s="335" t="s">
        <v>423</v>
      </c>
      <c r="C221" s="576"/>
    </row>
    <row r="222" spans="2:3" s="307" customFormat="1" ht="45">
      <c r="B222" s="335" t="s">
        <v>424</v>
      </c>
      <c r="C222" s="576"/>
    </row>
    <row r="223" spans="2:3" s="307" customFormat="1" ht="78.75">
      <c r="B223" s="335" t="s">
        <v>425</v>
      </c>
      <c r="C223" s="576"/>
    </row>
    <row r="224" spans="2:3" s="307" customFormat="1" ht="22.5">
      <c r="B224" s="335" t="s">
        <v>426</v>
      </c>
      <c r="C224" s="576"/>
    </row>
    <row r="225" spans="1:3" s="307" customFormat="1">
      <c r="B225" s="335"/>
      <c r="C225" s="576"/>
    </row>
    <row r="226" spans="1:3" s="321" customFormat="1">
      <c r="A226" s="338"/>
      <c r="B226" s="158"/>
      <c r="C226" s="534"/>
    </row>
    <row r="227" spans="1:3" s="339" customFormat="1" ht="33.75">
      <c r="B227" s="158" t="s">
        <v>1547</v>
      </c>
      <c r="C227" s="534"/>
    </row>
    <row r="228" spans="1:3" s="339" customFormat="1" ht="22.5">
      <c r="B228" s="158" t="s">
        <v>1428</v>
      </c>
      <c r="C228" s="534"/>
    </row>
    <row r="229" spans="1:3" s="341" customFormat="1">
      <c r="A229" s="340"/>
      <c r="B229" s="158" t="s">
        <v>433</v>
      </c>
      <c r="C229" s="942"/>
    </row>
    <row r="230" spans="1:3" s="341" customFormat="1" ht="33.75">
      <c r="A230" s="340"/>
      <c r="B230" s="158" t="s">
        <v>343</v>
      </c>
      <c r="C230" s="942"/>
    </row>
    <row r="231" spans="1:3" s="341" customFormat="1" ht="22.5">
      <c r="A231" s="340"/>
      <c r="B231" s="158" t="s">
        <v>344</v>
      </c>
      <c r="C231" s="942"/>
    </row>
    <row r="232" spans="1:3" s="341" customFormat="1" ht="22.5">
      <c r="A232" s="340"/>
      <c r="B232" s="158" t="s">
        <v>345</v>
      </c>
      <c r="C232" s="942"/>
    </row>
    <row r="233" spans="1:3" s="341" customFormat="1" ht="22.5">
      <c r="A233" s="340"/>
      <c r="B233" s="158" t="s">
        <v>346</v>
      </c>
      <c r="C233" s="942"/>
    </row>
    <row r="234" spans="1:3" s="339" customFormat="1" ht="22.5">
      <c r="B234" s="158" t="s">
        <v>1548</v>
      </c>
      <c r="C234" s="534"/>
    </row>
    <row r="235" spans="1:3" s="339" customFormat="1">
      <c r="B235" s="158"/>
      <c r="C235" s="534"/>
    </row>
    <row r="236" spans="1:3" s="321" customFormat="1" ht="33.75">
      <c r="B236" s="49" t="s">
        <v>226</v>
      </c>
      <c r="C236" s="942"/>
    </row>
    <row r="237" spans="1:3" s="321" customFormat="1" ht="22.5">
      <c r="B237" s="49" t="s">
        <v>227</v>
      </c>
      <c r="C237" s="942"/>
    </row>
    <row r="238" spans="1:3" s="321" customFormat="1" ht="33.75">
      <c r="B238" s="49" t="s">
        <v>228</v>
      </c>
      <c r="C238" s="942"/>
    </row>
    <row r="239" spans="1:3" s="321" customFormat="1" ht="22.5">
      <c r="B239" s="49" t="s">
        <v>229</v>
      </c>
      <c r="C239" s="942"/>
    </row>
    <row r="240" spans="1:3" s="339" customFormat="1">
      <c r="B240" s="342" t="s">
        <v>247</v>
      </c>
      <c r="C240" s="534"/>
    </row>
    <row r="241" spans="1:3" s="339" customFormat="1">
      <c r="B241" s="158"/>
      <c r="C241" s="534"/>
    </row>
    <row r="242" spans="1:3" s="339" customFormat="1">
      <c r="B242" s="158" t="s">
        <v>318</v>
      </c>
      <c r="C242" s="534"/>
    </row>
    <row r="243" spans="1:3" s="339" customFormat="1">
      <c r="B243" s="223" t="s">
        <v>319</v>
      </c>
      <c r="C243" s="534"/>
    </row>
    <row r="244" spans="1:3" s="339" customFormat="1">
      <c r="B244" s="223" t="s">
        <v>1429</v>
      </c>
      <c r="C244" s="534"/>
    </row>
    <row r="245" spans="1:3" s="339" customFormat="1">
      <c r="B245" s="223" t="s">
        <v>320</v>
      </c>
      <c r="C245" s="942"/>
    </row>
    <row r="246" spans="1:3" s="339" customFormat="1" ht="56.25">
      <c r="B246" s="223" t="s">
        <v>321</v>
      </c>
      <c r="C246" s="942"/>
    </row>
    <row r="247" spans="1:3" s="339" customFormat="1">
      <c r="B247" s="223" t="s">
        <v>427</v>
      </c>
      <c r="C247" s="942"/>
    </row>
    <row r="248" spans="1:3" s="339" customFormat="1" ht="22.5">
      <c r="B248" s="223" t="s">
        <v>428</v>
      </c>
      <c r="C248" s="942"/>
    </row>
    <row r="249" spans="1:3" s="339" customFormat="1">
      <c r="B249" s="223"/>
      <c r="C249" s="942"/>
    </row>
    <row r="250" spans="1:3" s="341" customFormat="1" ht="22.5">
      <c r="A250" s="340"/>
      <c r="B250" s="158" t="s">
        <v>347</v>
      </c>
      <c r="C250" s="942"/>
    </row>
    <row r="251" spans="1:3" s="341" customFormat="1">
      <c r="B251" s="158" t="s">
        <v>348</v>
      </c>
      <c r="C251" s="942"/>
    </row>
    <row r="252" spans="1:3" s="341" customFormat="1">
      <c r="B252" s="158" t="s">
        <v>349</v>
      </c>
      <c r="C252" s="942"/>
    </row>
    <row r="253" spans="1:3" s="341" customFormat="1">
      <c r="B253" s="158" t="s">
        <v>350</v>
      </c>
      <c r="C253" s="942"/>
    </row>
    <row r="254" spans="1:3" s="341" customFormat="1">
      <c r="B254" s="158" t="s">
        <v>351</v>
      </c>
      <c r="C254" s="942"/>
    </row>
    <row r="255" spans="1:3" s="341" customFormat="1">
      <c r="B255" s="158"/>
      <c r="C255" s="942"/>
    </row>
    <row r="256" spans="1:3" s="345" customFormat="1">
      <c r="A256" s="343"/>
      <c r="B256" s="344" t="s">
        <v>322</v>
      </c>
      <c r="C256" s="942"/>
    </row>
    <row r="257" spans="1:3" s="321" customFormat="1">
      <c r="A257" s="346"/>
      <c r="B257" s="331" t="s">
        <v>429</v>
      </c>
      <c r="C257" s="942"/>
    </row>
    <row r="258" spans="1:3" s="341" customFormat="1">
      <c r="B258" s="158" t="s">
        <v>323</v>
      </c>
      <c r="C258" s="942"/>
    </row>
    <row r="259" spans="1:3" s="341" customFormat="1">
      <c r="B259" s="158" t="s">
        <v>324</v>
      </c>
      <c r="C259" s="942"/>
    </row>
    <row r="260" spans="1:3" s="339" customFormat="1">
      <c r="B260" s="347" t="s">
        <v>430</v>
      </c>
      <c r="C260" s="534"/>
    </row>
    <row r="261" spans="1:3" s="339" customFormat="1">
      <c r="B261" s="347" t="s">
        <v>431</v>
      </c>
      <c r="C261" s="534"/>
    </row>
    <row r="262" spans="1:3" s="339" customFormat="1">
      <c r="B262" s="347" t="s">
        <v>432</v>
      </c>
      <c r="C262" s="534"/>
    </row>
    <row r="263" spans="1:3" s="341" customFormat="1">
      <c r="B263" s="331" t="s">
        <v>325</v>
      </c>
      <c r="C263" s="942"/>
    </row>
    <row r="264" spans="1:3" s="341" customFormat="1">
      <c r="B264" s="158" t="s">
        <v>326</v>
      </c>
      <c r="C264" s="942"/>
    </row>
    <row r="265" spans="1:3" s="321" customFormat="1">
      <c r="B265" s="331" t="s">
        <v>327</v>
      </c>
      <c r="C265" s="942"/>
    </row>
    <row r="266" spans="1:3" s="321" customFormat="1">
      <c r="B266" s="331" t="s">
        <v>328</v>
      </c>
      <c r="C266" s="942"/>
    </row>
    <row r="267" spans="1:3" s="321" customFormat="1">
      <c r="B267" s="331" t="s">
        <v>329</v>
      </c>
      <c r="C267" s="942"/>
    </row>
    <row r="268" spans="1:3" s="341" customFormat="1">
      <c r="B268" s="158" t="s">
        <v>330</v>
      </c>
      <c r="C268" s="942"/>
    </row>
    <row r="269" spans="1:3" s="321" customFormat="1">
      <c r="B269" s="331" t="s">
        <v>331</v>
      </c>
      <c r="C269" s="942"/>
    </row>
    <row r="270" spans="1:3" s="321" customFormat="1" ht="22.5">
      <c r="B270" s="331" t="s">
        <v>332</v>
      </c>
      <c r="C270" s="942"/>
    </row>
    <row r="271" spans="1:3" s="321" customFormat="1">
      <c r="B271" s="331" t="s">
        <v>333</v>
      </c>
      <c r="C271" s="942"/>
    </row>
    <row r="272" spans="1:3" s="341" customFormat="1">
      <c r="B272" s="158" t="s">
        <v>334</v>
      </c>
      <c r="C272" s="942"/>
    </row>
    <row r="273" spans="2:3" s="341" customFormat="1">
      <c r="B273" s="158" t="s">
        <v>335</v>
      </c>
      <c r="C273" s="942"/>
    </row>
    <row r="274" spans="2:3" s="341" customFormat="1">
      <c r="B274" s="158" t="s">
        <v>336</v>
      </c>
      <c r="C274" s="942"/>
    </row>
    <row r="275" spans="2:3" s="341" customFormat="1">
      <c r="B275" s="158" t="s">
        <v>337</v>
      </c>
      <c r="C275" s="942"/>
    </row>
    <row r="276" spans="2:3" s="321" customFormat="1">
      <c r="B276" s="331" t="s">
        <v>338</v>
      </c>
      <c r="C276" s="942"/>
    </row>
    <row r="277" spans="2:3" s="321" customFormat="1">
      <c r="B277" s="331" t="s">
        <v>339</v>
      </c>
      <c r="C277" s="942"/>
    </row>
    <row r="278" spans="2:3" s="321" customFormat="1">
      <c r="B278" s="331" t="s">
        <v>340</v>
      </c>
      <c r="C278" s="942"/>
    </row>
    <row r="279" spans="2:3" s="321" customFormat="1">
      <c r="B279" s="331" t="s">
        <v>341</v>
      </c>
      <c r="C279" s="942"/>
    </row>
    <row r="280" spans="2:3" s="321" customFormat="1">
      <c r="B280" s="331" t="s">
        <v>342</v>
      </c>
      <c r="C280" s="942"/>
    </row>
    <row r="281" spans="2:3" s="321" customFormat="1">
      <c r="C281" s="534"/>
    </row>
    <row r="282" spans="2:3" s="321" customFormat="1" ht="21">
      <c r="B282" s="167" t="s">
        <v>156</v>
      </c>
      <c r="C282" s="534"/>
    </row>
    <row r="283" spans="2:3">
      <c r="B283" s="348"/>
      <c r="C283" s="943"/>
    </row>
    <row r="284" spans="2:3">
      <c r="B284" s="348"/>
      <c r="C284" s="943"/>
    </row>
    <row r="285" spans="2:3">
      <c r="C285" s="944"/>
    </row>
    <row r="286" spans="2:3">
      <c r="C286" s="944"/>
    </row>
    <row r="287" spans="2:3">
      <c r="C287" s="944"/>
    </row>
    <row r="288" spans="2:3">
      <c r="C288" s="944"/>
    </row>
    <row r="289" spans="3:3">
      <c r="C289" s="944"/>
    </row>
    <row r="290" spans="3:3">
      <c r="C290" s="944"/>
    </row>
    <row r="291" spans="3:3">
      <c r="C291" s="944"/>
    </row>
    <row r="292" spans="3:3">
      <c r="C292" s="944"/>
    </row>
    <row r="293" spans="3:3">
      <c r="C293" s="944"/>
    </row>
    <row r="294" spans="3:3">
      <c r="C294" s="944"/>
    </row>
    <row r="295" spans="3:3">
      <c r="C295" s="944"/>
    </row>
    <row r="296" spans="3:3">
      <c r="C296" s="944"/>
    </row>
    <row r="297" spans="3:3">
      <c r="C297" s="944"/>
    </row>
    <row r="298" spans="3:3">
      <c r="C298" s="944"/>
    </row>
    <row r="299" spans="3:3">
      <c r="C299" s="944"/>
    </row>
    <row r="300" spans="3:3">
      <c r="C300" s="944"/>
    </row>
    <row r="301" spans="3:3">
      <c r="C301" s="944"/>
    </row>
    <row r="302" spans="3:3">
      <c r="C302" s="944"/>
    </row>
    <row r="303" spans="3:3">
      <c r="C303" s="944"/>
    </row>
    <row r="304" spans="3:3">
      <c r="C304" s="944"/>
    </row>
    <row r="305" spans="3:3">
      <c r="C305" s="944"/>
    </row>
    <row r="306" spans="3:3">
      <c r="C306" s="944"/>
    </row>
    <row r="307" spans="3:3">
      <c r="C307" s="944"/>
    </row>
    <row r="308" spans="3:3">
      <c r="C308" s="944"/>
    </row>
  </sheetData>
  <sheetProtection algorithmName="SHA-512" hashValue="zoTgaKwbpVPxuQrzb+QFTa0tkYFanux7prBkl4VkiUJaF/x9n2EtAPu70N4sqAA/9PnOR8ARliEvjTnaNrQzvA==" saltValue="wzABh78LY1R6L7Ck/+pWvw==" spinCount="100000" sheet="1" objects="1" scenarios="1" selectLockedCells="1"/>
  <pageMargins left="0.78740157480314965" right="0.19685039370078741" top="0.39370078740157483" bottom="0.59055118110236227" header="0.39370078740157483" footer="0.39370078740157483"/>
  <pageSetup paperSize="9" scale="91" fitToHeight="0" orientation="portrait" r:id="rId1"/>
  <headerFooter>
    <oddFooter>&amp;C&amp;8....................................................................................................................................................................................................................&amp;4_x000D_&amp;8stranica &amp;P. od &amp;N.</oddFooter>
  </headerFooter>
  <rowBreaks count="1" manualBreakCount="1">
    <brk id="113" max="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7"/>
  <sheetViews>
    <sheetView zoomScaleNormal="100" zoomScaleSheetLayoutView="100" zoomScalePageLayoutView="125" workbookViewId="0">
      <pane ySplit="8" topLeftCell="A9" activePane="bottomLeft" state="frozen"/>
      <selection activeCell="J159" sqref="J159"/>
      <selection pane="bottomLeft" activeCell="G4" sqref="G4"/>
    </sheetView>
  </sheetViews>
  <sheetFormatPr defaultColWidth="9.140625" defaultRowHeight="11.25"/>
  <cols>
    <col min="1" max="1" width="2.28515625" style="258" customWidth="1"/>
    <col min="2" max="3" width="3.140625" style="663" customWidth="1"/>
    <col min="4" max="4" width="35.7109375" style="223" customWidth="1"/>
    <col min="5" max="5" width="3.7109375" style="664" customWidth="1"/>
    <col min="6" max="6" width="9.7109375" style="666" customWidth="1"/>
    <col min="7" max="7" width="9.7109375" style="884" customWidth="1"/>
    <col min="8" max="8" width="12.7109375" style="771" customWidth="1"/>
    <col min="9" max="9" width="14.7109375" style="1348" customWidth="1"/>
    <col min="10" max="10" width="10.85546875" style="339" bestFit="1" customWidth="1"/>
    <col min="11" max="16384" width="9.140625" style="339"/>
  </cols>
  <sheetData>
    <row r="1" spans="1:9" s="425" customFormat="1">
      <c r="A1" s="1099" t="s">
        <v>11</v>
      </c>
      <c r="B1" s="1099"/>
      <c r="C1" s="421"/>
      <c r="D1" s="422"/>
      <c r="E1" s="423" t="s">
        <v>44</v>
      </c>
      <c r="F1" s="1098"/>
      <c r="G1" s="1332"/>
      <c r="H1" s="424" t="s">
        <v>43</v>
      </c>
      <c r="I1" s="1342"/>
    </row>
    <row r="2" spans="1:9" s="429" customFormat="1" ht="9.75" customHeight="1">
      <c r="A2" s="1093" t="s">
        <v>1708</v>
      </c>
      <c r="B2" s="1092"/>
      <c r="C2" s="426"/>
      <c r="D2" s="1111" t="s">
        <v>241</v>
      </c>
      <c r="E2" s="427" t="s">
        <v>52</v>
      </c>
      <c r="F2" s="1091"/>
      <c r="G2" s="1333"/>
      <c r="H2" s="428" t="s">
        <v>1709</v>
      </c>
      <c r="I2" s="1343"/>
    </row>
    <row r="3" spans="1:9" s="429" customFormat="1" ht="11.25" customHeight="1">
      <c r="A3" s="430"/>
      <c r="B3" s="431"/>
      <c r="C3" s="432"/>
      <c r="D3" s="433" t="s">
        <v>2079</v>
      </c>
      <c r="E3" s="434"/>
      <c r="F3" s="435"/>
      <c r="G3" s="1334"/>
      <c r="H3" s="434" t="s">
        <v>1712</v>
      </c>
      <c r="I3" s="1344"/>
    </row>
    <row r="4" spans="1:9" s="218" customFormat="1">
      <c r="A4" s="743"/>
      <c r="B4" s="744"/>
      <c r="C4" s="744"/>
      <c r="D4" s="745"/>
      <c r="E4" s="746"/>
      <c r="F4" s="747"/>
      <c r="G4" s="1335"/>
      <c r="H4" s="904"/>
      <c r="I4" s="1345"/>
    </row>
    <row r="5" spans="1:9" s="407" customFormat="1">
      <c r="A5" s="748" t="s">
        <v>14</v>
      </c>
      <c r="B5" s="626" t="s">
        <v>7</v>
      </c>
      <c r="C5" s="626"/>
      <c r="D5" s="681" t="s">
        <v>214</v>
      </c>
      <c r="E5" s="681"/>
      <c r="F5" s="815"/>
      <c r="G5" s="1412"/>
      <c r="H5" s="946"/>
      <c r="I5" s="1414"/>
    </row>
    <row r="6" spans="1:9" s="695" customFormat="1">
      <c r="A6" s="420"/>
      <c r="B6" s="735"/>
      <c r="C6" s="735"/>
      <c r="D6" s="420"/>
      <c r="E6" s="420"/>
      <c r="F6" s="805"/>
      <c r="G6" s="1352"/>
      <c r="H6" s="947"/>
      <c r="I6" s="1348"/>
    </row>
    <row r="7" spans="1:9" s="695" customFormat="1">
      <c r="A7" s="614" t="s">
        <v>36</v>
      </c>
      <c r="B7" s="615"/>
      <c r="C7" s="616"/>
      <c r="D7" s="617" t="s">
        <v>37</v>
      </c>
      <c r="E7" s="618" t="s">
        <v>42</v>
      </c>
      <c r="F7" s="801" t="s">
        <v>38</v>
      </c>
      <c r="G7" s="1338" t="s">
        <v>39</v>
      </c>
      <c r="H7" s="889" t="s">
        <v>40</v>
      </c>
      <c r="I7" s="1353" t="s">
        <v>41</v>
      </c>
    </row>
    <row r="8" spans="1:9">
      <c r="A8" s="339"/>
      <c r="B8" s="732"/>
      <c r="C8" s="732"/>
      <c r="D8" s="339"/>
      <c r="F8" s="621"/>
      <c r="G8" s="1182"/>
      <c r="H8" s="934"/>
      <c r="I8" s="1354"/>
    </row>
    <row r="9" spans="1:9" s="46" customFormat="1">
      <c r="A9" s="230"/>
      <c r="B9" s="230"/>
      <c r="C9" s="230"/>
      <c r="D9" s="235" t="s">
        <v>22</v>
      </c>
      <c r="E9" s="231"/>
      <c r="F9" s="216"/>
      <c r="G9" s="885"/>
      <c r="H9" s="892"/>
      <c r="I9" s="933"/>
    </row>
    <row r="10" spans="1:9" s="46" customFormat="1" ht="33.75">
      <c r="A10" s="230"/>
      <c r="B10" s="230"/>
      <c r="C10" s="230"/>
      <c r="D10" s="49" t="s">
        <v>224</v>
      </c>
      <c r="E10" s="231"/>
      <c r="F10" s="216"/>
      <c r="G10" s="885"/>
      <c r="H10" s="892"/>
      <c r="I10" s="933"/>
    </row>
    <row r="11" spans="1:9" s="1068" customFormat="1">
      <c r="A11" s="258"/>
      <c r="B11" s="663"/>
      <c r="C11" s="663"/>
      <c r="D11" s="347"/>
      <c r="E11" s="737"/>
      <c r="F11" s="1067"/>
      <c r="G11" s="884"/>
      <c r="H11" s="771"/>
      <c r="I11" s="234"/>
    </row>
    <row r="12" spans="1:9" s="1267" customFormat="1" ht="22.5">
      <c r="A12" s="736" t="str">
        <f>A$5</f>
        <v>B.</v>
      </c>
      <c r="B12" s="1265" t="str">
        <f>B$5</f>
        <v>1.</v>
      </c>
      <c r="C12" s="1113">
        <v>1</v>
      </c>
      <c r="D12" s="738" t="s">
        <v>1759</v>
      </c>
      <c r="E12" s="737"/>
      <c r="F12" s="1067"/>
      <c r="G12" s="884"/>
      <c r="H12" s="771"/>
      <c r="I12" s="234"/>
    </row>
    <row r="13" spans="1:9" s="670" customFormat="1" ht="22.5">
      <c r="A13" s="736"/>
      <c r="B13" s="663"/>
      <c r="C13" s="1113"/>
      <c r="D13" s="738" t="s">
        <v>1755</v>
      </c>
      <c r="E13" s="737"/>
      <c r="F13" s="1067"/>
      <c r="G13" s="884"/>
      <c r="H13" s="771"/>
      <c r="I13" s="234"/>
    </row>
    <row r="14" spans="1:9" s="670" customFormat="1" ht="22.5">
      <c r="A14" s="736"/>
      <c r="B14" s="663"/>
      <c r="C14" s="1113"/>
      <c r="D14" s="738" t="s">
        <v>1756</v>
      </c>
      <c r="E14" s="737"/>
      <c r="F14" s="1067"/>
      <c r="G14" s="884"/>
      <c r="H14" s="771"/>
      <c r="I14" s="234"/>
    </row>
    <row r="15" spans="1:9" s="670" customFormat="1">
      <c r="A15" s="736"/>
      <c r="B15" s="663"/>
      <c r="C15" s="1113"/>
      <c r="D15" s="738" t="s">
        <v>1758</v>
      </c>
      <c r="E15" s="737"/>
      <c r="F15" s="1067"/>
      <c r="G15" s="884"/>
      <c r="H15" s="771"/>
      <c r="I15" s="234"/>
    </row>
    <row r="16" spans="1:9" s="670" customFormat="1">
      <c r="A16" s="736"/>
      <c r="B16" s="663"/>
      <c r="C16" s="1113"/>
      <c r="D16" s="738" t="s">
        <v>1770</v>
      </c>
      <c r="E16" s="737"/>
      <c r="F16" s="1067"/>
      <c r="G16" s="884"/>
      <c r="H16" s="771"/>
      <c r="I16" s="234"/>
    </row>
    <row r="17" spans="1:9" s="670" customFormat="1">
      <c r="A17" s="736"/>
      <c r="B17" s="663"/>
      <c r="C17" s="1113"/>
      <c r="D17" s="738" t="s">
        <v>249</v>
      </c>
      <c r="E17" s="737" t="s">
        <v>12</v>
      </c>
      <c r="F17" s="1067">
        <v>1</v>
      </c>
      <c r="G17" s="884"/>
      <c r="H17" s="992">
        <f t="shared" ref="H17" si="0">F17*G17</f>
        <v>0</v>
      </c>
      <c r="I17" s="234"/>
    </row>
    <row r="18" spans="1:9" s="1267" customFormat="1">
      <c r="A18" s="736"/>
      <c r="B18" s="1265"/>
      <c r="C18" s="1113"/>
      <c r="D18" s="738"/>
      <c r="E18" s="737"/>
      <c r="F18" s="1067"/>
      <c r="G18" s="884"/>
      <c r="H18" s="771"/>
      <c r="I18" s="234"/>
    </row>
    <row r="19" spans="1:9" s="1267" customFormat="1" ht="22.5">
      <c r="A19" s="736" t="str">
        <f>A$5</f>
        <v>B.</v>
      </c>
      <c r="B19" s="1265" t="str">
        <f>B$5</f>
        <v>1.</v>
      </c>
      <c r="C19" s="1113">
        <f>C12+1</f>
        <v>2</v>
      </c>
      <c r="D19" s="738" t="s">
        <v>2043</v>
      </c>
      <c r="E19" s="737"/>
      <c r="F19" s="1067"/>
      <c r="G19" s="884"/>
      <c r="H19" s="771"/>
      <c r="I19" s="234"/>
    </row>
    <row r="20" spans="1:9" s="1267" customFormat="1" ht="22.5">
      <c r="A20" s="736"/>
      <c r="B20" s="1265"/>
      <c r="C20" s="1113"/>
      <c r="D20" s="738" t="s">
        <v>2044</v>
      </c>
      <c r="E20" s="737"/>
      <c r="F20" s="1067"/>
      <c r="G20" s="884"/>
      <c r="H20" s="771"/>
      <c r="I20" s="234"/>
    </row>
    <row r="21" spans="1:9" s="1267" customFormat="1" ht="33.75">
      <c r="A21" s="736"/>
      <c r="B21" s="1265"/>
      <c r="C21" s="1113"/>
      <c r="D21" s="738" t="s">
        <v>2045</v>
      </c>
      <c r="E21" s="737"/>
      <c r="F21" s="1067"/>
      <c r="G21" s="884"/>
      <c r="H21" s="771"/>
      <c r="I21" s="234"/>
    </row>
    <row r="22" spans="1:9" s="1267" customFormat="1">
      <c r="A22" s="1318"/>
      <c r="B22" s="1319"/>
      <c r="C22" s="1320"/>
      <c r="D22" s="738" t="s">
        <v>2046</v>
      </c>
      <c r="E22" s="737"/>
      <c r="F22" s="1067"/>
      <c r="G22" s="884"/>
      <c r="H22" s="771"/>
      <c r="I22" s="234"/>
    </row>
    <row r="23" spans="1:9" s="670" customFormat="1" ht="22.5">
      <c r="A23" s="736"/>
      <c r="B23" s="663"/>
      <c r="C23" s="1113"/>
      <c r="D23" s="738" t="s">
        <v>1760</v>
      </c>
      <c r="E23" s="737"/>
      <c r="F23" s="1067"/>
      <c r="G23" s="884"/>
      <c r="H23" s="771"/>
      <c r="I23" s="234"/>
    </row>
    <row r="24" spans="1:9" s="670" customFormat="1" ht="22.5">
      <c r="A24" s="736"/>
      <c r="B24" s="663"/>
      <c r="C24" s="1113"/>
      <c r="D24" s="738" t="s">
        <v>1761</v>
      </c>
      <c r="E24" s="737"/>
      <c r="F24" s="1067"/>
      <c r="G24" s="884"/>
      <c r="H24" s="771"/>
      <c r="I24" s="234"/>
    </row>
    <row r="25" spans="1:9" s="670" customFormat="1" ht="22.5">
      <c r="A25" s="736"/>
      <c r="B25" s="663"/>
      <c r="C25" s="1113"/>
      <c r="D25" s="738" t="s">
        <v>1757</v>
      </c>
      <c r="E25" s="737"/>
      <c r="F25" s="1067"/>
      <c r="G25" s="884"/>
      <c r="H25" s="771"/>
      <c r="I25" s="234"/>
    </row>
    <row r="26" spans="1:9" s="670" customFormat="1" ht="67.5">
      <c r="A26" s="736"/>
      <c r="B26" s="663"/>
      <c r="C26" s="1113"/>
      <c r="D26" s="738" t="s">
        <v>447</v>
      </c>
      <c r="E26" s="737"/>
      <c r="F26" s="1067"/>
      <c r="G26" s="884"/>
      <c r="H26" s="771"/>
      <c r="I26" s="234"/>
    </row>
    <row r="27" spans="1:9" s="670" customFormat="1">
      <c r="A27" s="736"/>
      <c r="B27" s="663"/>
      <c r="C27" s="1113"/>
      <c r="D27" s="738" t="s">
        <v>1768</v>
      </c>
      <c r="E27" s="737"/>
      <c r="F27" s="1067"/>
      <c r="G27" s="884"/>
      <c r="H27" s="771"/>
      <c r="I27" s="234"/>
    </row>
    <row r="28" spans="1:9" s="670" customFormat="1">
      <c r="A28" s="736"/>
      <c r="B28" s="663"/>
      <c r="C28" s="1113"/>
      <c r="D28" s="738" t="s">
        <v>249</v>
      </c>
      <c r="E28" s="737" t="s">
        <v>12</v>
      </c>
      <c r="F28" s="1067">
        <v>1</v>
      </c>
      <c r="G28" s="884"/>
      <c r="H28" s="992">
        <f t="shared" ref="H28" si="1">F28*G28</f>
        <v>0</v>
      </c>
      <c r="I28" s="234"/>
    </row>
    <row r="29" spans="1:9" s="670" customFormat="1">
      <c r="A29" s="736"/>
      <c r="B29" s="663"/>
      <c r="C29" s="1113"/>
      <c r="D29" s="738"/>
      <c r="E29" s="737"/>
      <c r="F29" s="1067"/>
      <c r="G29" s="884"/>
      <c r="H29" s="992"/>
      <c r="I29" s="234"/>
    </row>
    <row r="30" spans="1:9" s="670" customFormat="1" ht="33.75">
      <c r="A30" s="736" t="str">
        <f>A$5</f>
        <v>B.</v>
      </c>
      <c r="B30" s="663" t="str">
        <f>B$5</f>
        <v>1.</v>
      </c>
      <c r="C30" s="1113">
        <f>C19+1</f>
        <v>3</v>
      </c>
      <c r="D30" s="738" t="s">
        <v>1772</v>
      </c>
      <c r="E30" s="737"/>
      <c r="F30" s="1067"/>
      <c r="G30" s="884"/>
      <c r="H30" s="992"/>
      <c r="I30" s="234"/>
    </row>
    <row r="31" spans="1:9" s="670" customFormat="1" ht="22.5">
      <c r="A31" s="736"/>
      <c r="B31" s="663"/>
      <c r="C31" s="1113"/>
      <c r="D31" s="738" t="s">
        <v>1762</v>
      </c>
      <c r="E31" s="737"/>
      <c r="F31" s="1067"/>
      <c r="G31" s="884"/>
      <c r="H31" s="771"/>
      <c r="I31" s="234"/>
    </row>
    <row r="32" spans="1:9" s="670" customFormat="1" ht="22.5">
      <c r="A32" s="736"/>
      <c r="B32" s="663"/>
      <c r="C32" s="1113"/>
      <c r="D32" s="738" t="s">
        <v>1763</v>
      </c>
      <c r="E32" s="737"/>
      <c r="F32" s="1067"/>
      <c r="G32" s="884"/>
      <c r="H32" s="771"/>
      <c r="I32" s="234"/>
    </row>
    <row r="33" spans="1:9" s="1110" customFormat="1">
      <c r="A33" s="258"/>
      <c r="B33" s="663"/>
      <c r="C33" s="663"/>
      <c r="D33" s="1100" t="s">
        <v>1764</v>
      </c>
      <c r="E33" s="1069"/>
      <c r="F33" s="1067"/>
      <c r="G33" s="884"/>
      <c r="H33" s="771"/>
      <c r="I33" s="236"/>
    </row>
    <row r="34" spans="1:9" s="1110" customFormat="1">
      <c r="A34" s="258"/>
      <c r="B34" s="663"/>
      <c r="C34" s="663"/>
      <c r="D34" s="1100" t="s">
        <v>1765</v>
      </c>
      <c r="E34" s="1069"/>
      <c r="F34" s="1067"/>
      <c r="G34" s="884"/>
      <c r="H34" s="771"/>
      <c r="I34" s="236"/>
    </row>
    <row r="35" spans="1:9" s="1110" customFormat="1">
      <c r="A35" s="258"/>
      <c r="B35" s="663"/>
      <c r="C35" s="663"/>
      <c r="D35" s="1100" t="s">
        <v>1766</v>
      </c>
      <c r="E35" s="1069"/>
      <c r="F35" s="1067"/>
      <c r="G35" s="884"/>
      <c r="H35" s="771"/>
      <c r="I35" s="236"/>
    </row>
    <row r="36" spans="1:9" s="1110" customFormat="1">
      <c r="A36" s="258"/>
      <c r="B36" s="663"/>
      <c r="C36" s="663"/>
      <c r="D36" s="1100" t="s">
        <v>225</v>
      </c>
      <c r="E36" s="1069"/>
      <c r="F36" s="1067"/>
      <c r="G36" s="884"/>
      <c r="H36" s="771"/>
      <c r="I36" s="236"/>
    </row>
    <row r="37" spans="1:9" s="1110" customFormat="1">
      <c r="A37" s="258"/>
      <c r="B37" s="663"/>
      <c r="C37" s="663"/>
      <c r="D37" s="1100" t="s">
        <v>231</v>
      </c>
      <c r="E37" s="1069"/>
      <c r="F37" s="1067"/>
      <c r="G37" s="884"/>
      <c r="H37" s="771"/>
      <c r="I37" s="236"/>
    </row>
    <row r="38" spans="1:9" s="1110" customFormat="1" ht="22.5">
      <c r="A38" s="258"/>
      <c r="B38" s="663"/>
      <c r="C38" s="663"/>
      <c r="D38" s="1100" t="s">
        <v>230</v>
      </c>
      <c r="E38" s="1069"/>
      <c r="F38" s="1067"/>
      <c r="G38" s="884"/>
      <c r="H38" s="771"/>
      <c r="I38" s="234"/>
    </row>
    <row r="39" spans="1:9" s="670" customFormat="1" ht="22.5">
      <c r="B39" s="739"/>
      <c r="C39" s="739"/>
      <c r="D39" s="1107" t="s">
        <v>1767</v>
      </c>
      <c r="E39" s="1114"/>
      <c r="F39" s="675"/>
      <c r="G39" s="1118"/>
      <c r="H39" s="729"/>
      <c r="I39" s="51"/>
    </row>
    <row r="40" spans="1:9" s="670" customFormat="1">
      <c r="A40" s="736"/>
      <c r="B40" s="663"/>
      <c r="C40" s="1113"/>
      <c r="D40" s="738" t="s">
        <v>1769</v>
      </c>
      <c r="E40" s="737"/>
      <c r="F40" s="1067"/>
      <c r="G40" s="884"/>
      <c r="H40" s="771"/>
      <c r="I40" s="234"/>
    </row>
    <row r="41" spans="1:9" s="670" customFormat="1">
      <c r="A41" s="258"/>
      <c r="B41" s="663"/>
      <c r="C41" s="663"/>
      <c r="D41" s="347" t="s">
        <v>4</v>
      </c>
      <c r="E41" s="737" t="s">
        <v>12</v>
      </c>
      <c r="F41" s="1067">
        <v>1</v>
      </c>
      <c r="G41" s="884"/>
      <c r="H41" s="992">
        <f t="shared" ref="H41" si="2">F41*G41</f>
        <v>0</v>
      </c>
      <c r="I41" s="234"/>
    </row>
    <row r="42" spans="1:9" s="670" customFormat="1">
      <c r="A42" s="736"/>
      <c r="B42" s="663"/>
      <c r="C42" s="1113"/>
      <c r="D42" s="738"/>
      <c r="E42" s="737"/>
      <c r="F42" s="1067"/>
      <c r="G42" s="884"/>
      <c r="H42" s="771"/>
      <c r="I42" s="234"/>
    </row>
    <row r="43" spans="1:9" s="670" customFormat="1" ht="33.75">
      <c r="A43" s="736" t="str">
        <f>A$5</f>
        <v>B.</v>
      </c>
      <c r="B43" s="663" t="str">
        <f>B$5</f>
        <v>1.</v>
      </c>
      <c r="C43" s="1113">
        <f>C30+1</f>
        <v>4</v>
      </c>
      <c r="D43" s="738" t="s">
        <v>1771</v>
      </c>
      <c r="E43" s="737"/>
      <c r="F43" s="1067"/>
      <c r="G43" s="884"/>
      <c r="H43" s="992"/>
      <c r="I43" s="234"/>
    </row>
    <row r="44" spans="1:9" s="670" customFormat="1" ht="22.5">
      <c r="A44" s="736"/>
      <c r="B44" s="663"/>
      <c r="C44" s="1113"/>
      <c r="D44" s="738" t="s">
        <v>1775</v>
      </c>
      <c r="E44" s="737"/>
      <c r="F44" s="1067"/>
      <c r="G44" s="884"/>
      <c r="H44" s="771"/>
      <c r="I44" s="234"/>
    </row>
    <row r="45" spans="1:9" s="670" customFormat="1" ht="22.5">
      <c r="A45" s="736"/>
      <c r="B45" s="663"/>
      <c r="C45" s="1113"/>
      <c r="D45" s="738" t="s">
        <v>1763</v>
      </c>
      <c r="E45" s="737"/>
      <c r="F45" s="1067"/>
      <c r="G45" s="884"/>
      <c r="H45" s="771"/>
      <c r="I45" s="234"/>
    </row>
    <row r="46" spans="1:9" s="1110" customFormat="1">
      <c r="A46" s="258"/>
      <c r="B46" s="663"/>
      <c r="C46" s="663"/>
      <c r="D46" s="1100" t="s">
        <v>1764</v>
      </c>
      <c r="E46" s="1069"/>
      <c r="F46" s="1067"/>
      <c r="G46" s="884"/>
      <c r="H46" s="771"/>
      <c r="I46" s="236"/>
    </row>
    <row r="47" spans="1:9" s="1110" customFormat="1">
      <c r="A47" s="258"/>
      <c r="B47" s="663"/>
      <c r="C47" s="663"/>
      <c r="D47" s="1100" t="s">
        <v>1765</v>
      </c>
      <c r="E47" s="1069"/>
      <c r="F47" s="1067"/>
      <c r="G47" s="884"/>
      <c r="H47" s="771"/>
      <c r="I47" s="236"/>
    </row>
    <row r="48" spans="1:9" s="1110" customFormat="1">
      <c r="A48" s="258"/>
      <c r="B48" s="663"/>
      <c r="C48" s="663"/>
      <c r="D48" s="1100" t="s">
        <v>1766</v>
      </c>
      <c r="E48" s="1069"/>
      <c r="F48" s="1067"/>
      <c r="G48" s="884"/>
      <c r="H48" s="771"/>
      <c r="I48" s="236"/>
    </row>
    <row r="49" spans="1:9" s="1110" customFormat="1">
      <c r="A49" s="258"/>
      <c r="B49" s="663"/>
      <c r="C49" s="663"/>
      <c r="D49" s="1100" t="s">
        <v>225</v>
      </c>
      <c r="E49" s="1069"/>
      <c r="F49" s="1067"/>
      <c r="G49" s="884"/>
      <c r="H49" s="771"/>
      <c r="I49" s="236"/>
    </row>
    <row r="50" spans="1:9" s="1110" customFormat="1" ht="22.5">
      <c r="A50" s="258"/>
      <c r="B50" s="663"/>
      <c r="C50" s="663"/>
      <c r="D50" s="1100" t="s">
        <v>230</v>
      </c>
      <c r="E50" s="1069"/>
      <c r="F50" s="1067"/>
      <c r="G50" s="884"/>
      <c r="H50" s="771"/>
      <c r="I50" s="234"/>
    </row>
    <row r="51" spans="1:9" s="670" customFormat="1">
      <c r="B51" s="739"/>
      <c r="C51" s="739"/>
      <c r="D51" s="1107" t="s">
        <v>1774</v>
      </c>
      <c r="E51" s="1114"/>
      <c r="F51" s="675"/>
      <c r="G51" s="1118"/>
      <c r="H51" s="729"/>
      <c r="I51" s="51"/>
    </row>
    <row r="52" spans="1:9" s="670" customFormat="1">
      <c r="A52" s="736"/>
      <c r="B52" s="663"/>
      <c r="C52" s="1113"/>
      <c r="D52" s="738" t="s">
        <v>1773</v>
      </c>
      <c r="E52" s="737"/>
      <c r="F52" s="1067"/>
      <c r="G52" s="884"/>
      <c r="H52" s="771"/>
      <c r="I52" s="234"/>
    </row>
    <row r="53" spans="1:9" s="670" customFormat="1">
      <c r="A53" s="258"/>
      <c r="B53" s="663"/>
      <c r="C53" s="663"/>
      <c r="D53" s="347" t="s">
        <v>4</v>
      </c>
      <c r="E53" s="737" t="s">
        <v>12</v>
      </c>
      <c r="F53" s="1067">
        <v>2</v>
      </c>
      <c r="G53" s="884"/>
      <c r="H53" s="992">
        <f t="shared" ref="H53" si="3">F53*G53</f>
        <v>0</v>
      </c>
      <c r="I53" s="234"/>
    </row>
    <row r="54" spans="1:9" s="670" customFormat="1">
      <c r="A54" s="736"/>
      <c r="B54" s="663"/>
      <c r="C54" s="1113"/>
      <c r="D54" s="738"/>
      <c r="E54" s="737"/>
      <c r="F54" s="1067"/>
      <c r="G54" s="884"/>
      <c r="H54" s="771"/>
      <c r="I54" s="234"/>
    </row>
    <row r="55" spans="1:9">
      <c r="A55" s="740" t="s">
        <v>14</v>
      </c>
      <c r="B55" s="691" t="str">
        <f>B5</f>
        <v>1.</v>
      </c>
      <c r="C55" s="691"/>
      <c r="D55" s="741" t="s">
        <v>232</v>
      </c>
      <c r="E55" s="733"/>
      <c r="F55" s="742"/>
      <c r="G55" s="1413"/>
      <c r="H55" s="749">
        <f>SUM(H11:H54)</f>
        <v>0</v>
      </c>
      <c r="I55" s="1415"/>
    </row>
    <row r="157" spans="10:10">
      <c r="J157" s="1411"/>
    </row>
  </sheetData>
  <sheetProtection password="CC69" sheet="1" selectLockedCells="1"/>
  <pageMargins left="0.78740157480314965" right="0.19685039370078741" top="0.39370078740157483" bottom="0.59055118110236227" header="0.39370078740157483" footer="0.39370078740157483"/>
  <pageSetup paperSize="9" scale="97" fitToHeight="0" orientation="portrait" r:id="rId1"/>
  <headerFooter>
    <oddFooter>&amp;C&amp;8....................................................................................................................................................................................................................&amp;4_x000D_&amp;8stranica &amp;P. od &amp;N.</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zoomScaleNormal="100" zoomScaleSheetLayoutView="100" zoomScalePageLayoutView="75" workbookViewId="0">
      <pane ySplit="6" topLeftCell="A7" activePane="bottomLeft" state="frozen"/>
      <selection activeCell="C13" sqref="C13"/>
      <selection pane="bottomLeft" activeCell="C13" sqref="C13"/>
    </sheetView>
  </sheetViews>
  <sheetFormatPr defaultColWidth="9.140625" defaultRowHeight="11.25"/>
  <cols>
    <col min="1" max="1" width="6.7109375" style="293" customWidth="1"/>
    <col min="2" max="2" width="80.7109375" style="293" customWidth="1"/>
    <col min="3" max="3" width="14.7109375" style="951" customWidth="1"/>
    <col min="4" max="16384" width="9.140625" style="293"/>
  </cols>
  <sheetData>
    <row r="1" spans="1:3" s="142" customFormat="1">
      <c r="A1" s="288"/>
      <c r="B1" s="289" t="s">
        <v>317</v>
      </c>
      <c r="C1" s="924" t="s">
        <v>41</v>
      </c>
    </row>
    <row r="2" spans="1:3" s="307" customFormat="1">
      <c r="B2" s="308"/>
      <c r="C2" s="925"/>
    </row>
    <row r="3" spans="1:3" s="307" customFormat="1">
      <c r="B3" s="309" t="s">
        <v>1047</v>
      </c>
      <c r="C3" s="925"/>
    </row>
    <row r="4" spans="1:3">
      <c r="A4" s="290"/>
      <c r="B4" s="358"/>
      <c r="C4" s="950"/>
    </row>
    <row r="5" spans="1:3" ht="11.25" customHeight="1">
      <c r="A5" s="290"/>
      <c r="B5" s="294" t="s">
        <v>157</v>
      </c>
      <c r="C5" s="950"/>
    </row>
    <row r="6" spans="1:3">
      <c r="A6" s="290"/>
      <c r="B6" s="297"/>
      <c r="C6" s="950"/>
    </row>
    <row r="7" spans="1:3" ht="22.5">
      <c r="A7" s="290"/>
      <c r="B7" s="169" t="s">
        <v>1062</v>
      </c>
      <c r="C7" s="950"/>
    </row>
    <row r="8" spans="1:3" s="67" customFormat="1" ht="22.5">
      <c r="B8" s="101" t="s">
        <v>1063</v>
      </c>
      <c r="C8" s="536"/>
    </row>
    <row r="9" spans="1:3" ht="22.5">
      <c r="A9" s="290"/>
      <c r="B9" s="8" t="s">
        <v>1064</v>
      </c>
      <c r="C9" s="950"/>
    </row>
    <row r="10" spans="1:3" ht="22.5">
      <c r="A10" s="290"/>
      <c r="B10" s="8" t="s">
        <v>1065</v>
      </c>
      <c r="C10" s="950"/>
    </row>
    <row r="11" spans="1:3" ht="33.75">
      <c r="A11" s="290"/>
      <c r="B11" s="4" t="s">
        <v>1268</v>
      </c>
      <c r="C11" s="950"/>
    </row>
    <row r="12" spans="1:3" s="67" customFormat="1" ht="45">
      <c r="B12" s="168" t="s">
        <v>1066</v>
      </c>
      <c r="C12" s="558"/>
    </row>
    <row r="13" spans="1:3" ht="22.5">
      <c r="A13" s="290"/>
      <c r="B13" s="323" t="s">
        <v>1067</v>
      </c>
      <c r="C13" s="950"/>
    </row>
    <row r="14" spans="1:3" s="67" customFormat="1">
      <c r="B14" s="170"/>
      <c r="C14" s="558"/>
    </row>
    <row r="15" spans="1:3" s="1" customFormat="1" ht="22.5">
      <c r="B15" s="2" t="s">
        <v>1068</v>
      </c>
      <c r="C15" s="927"/>
    </row>
    <row r="16" spans="1:3" s="1" customFormat="1" ht="90">
      <c r="B16" s="2" t="s">
        <v>1069</v>
      </c>
      <c r="C16" s="927"/>
    </row>
    <row r="17" spans="1:3" s="1" customFormat="1" ht="45">
      <c r="B17" s="2" t="s">
        <v>1070</v>
      </c>
      <c r="C17" s="927"/>
    </row>
    <row r="18" spans="1:3" s="67" customFormat="1" ht="22.5">
      <c r="B18" s="168" t="s">
        <v>1430</v>
      </c>
      <c r="C18" s="558"/>
    </row>
    <row r="19" spans="1:3" s="67" customFormat="1">
      <c r="B19" s="168" t="s">
        <v>1071</v>
      </c>
      <c r="C19" s="558"/>
    </row>
    <row r="20" spans="1:3" s="67" customFormat="1">
      <c r="B20" s="168"/>
      <c r="C20" s="558"/>
    </row>
    <row r="21" spans="1:3" s="67" customFormat="1" ht="33.75">
      <c r="B21" s="168" t="s">
        <v>1431</v>
      </c>
      <c r="C21" s="558"/>
    </row>
    <row r="22" spans="1:3" s="67" customFormat="1">
      <c r="B22" s="168" t="s">
        <v>1072</v>
      </c>
      <c r="C22" s="558"/>
    </row>
    <row r="23" spans="1:3" s="67" customFormat="1" ht="22.5">
      <c r="B23" s="168" t="s">
        <v>1073</v>
      </c>
      <c r="C23" s="558"/>
    </row>
    <row r="24" spans="1:3" s="67" customFormat="1">
      <c r="B24" s="168"/>
      <c r="C24" s="558"/>
    </row>
    <row r="25" spans="1:3" s="67" customFormat="1" ht="33.75">
      <c r="B25" s="168" t="s">
        <v>1074</v>
      </c>
      <c r="C25" s="558"/>
    </row>
    <row r="26" spans="1:3" s="67" customFormat="1">
      <c r="B26" s="168"/>
      <c r="C26" s="558"/>
    </row>
    <row r="27" spans="1:3" s="67" customFormat="1">
      <c r="B27" s="168" t="s">
        <v>1075</v>
      </c>
      <c r="C27" s="558"/>
    </row>
    <row r="28" spans="1:3" s="67" customFormat="1">
      <c r="B28" s="168"/>
      <c r="C28" s="558"/>
    </row>
    <row r="29" spans="1:3" ht="45">
      <c r="A29" s="290"/>
      <c r="B29" s="323" t="s">
        <v>1076</v>
      </c>
      <c r="C29" s="950"/>
    </row>
    <row r="30" spans="1:3" ht="45">
      <c r="A30" s="290"/>
      <c r="B30" s="323" t="s">
        <v>1077</v>
      </c>
      <c r="C30" s="950"/>
    </row>
    <row r="31" spans="1:3">
      <c r="A31" s="290"/>
      <c r="B31" s="323" t="s">
        <v>1078</v>
      </c>
      <c r="C31" s="950"/>
    </row>
    <row r="32" spans="1:3">
      <c r="A32" s="290"/>
      <c r="B32" s="324" t="s">
        <v>1090</v>
      </c>
      <c r="C32" s="950"/>
    </row>
    <row r="33" spans="1:3" ht="33.75">
      <c r="A33" s="290"/>
      <c r="B33" s="323" t="s">
        <v>1079</v>
      </c>
      <c r="C33" s="950"/>
    </row>
    <row r="34" spans="1:3">
      <c r="A34" s="290"/>
      <c r="B34" s="323"/>
      <c r="C34" s="950"/>
    </row>
    <row r="35" spans="1:3" s="67" customFormat="1">
      <c r="B35" s="168" t="s">
        <v>1080</v>
      </c>
      <c r="C35" s="558"/>
    </row>
    <row r="36" spans="1:3" s="67" customFormat="1" ht="33.75">
      <c r="B36" s="168" t="s">
        <v>1081</v>
      </c>
      <c r="C36" s="558"/>
    </row>
    <row r="37" spans="1:3" s="275" customFormat="1" ht="45">
      <c r="A37" s="321"/>
      <c r="B37" s="141" t="s">
        <v>1581</v>
      </c>
      <c r="C37" s="572"/>
    </row>
    <row r="38" spans="1:3" s="67" customFormat="1">
      <c r="B38" s="83"/>
      <c r="C38" s="558"/>
    </row>
    <row r="39" spans="1:3" s="67" customFormat="1">
      <c r="B39" s="168" t="s">
        <v>1082</v>
      </c>
      <c r="C39" s="558"/>
    </row>
    <row r="40" spans="1:3" s="67" customFormat="1">
      <c r="B40" s="171" t="s">
        <v>1083</v>
      </c>
      <c r="C40" s="558"/>
    </row>
    <row r="41" spans="1:3" s="67" customFormat="1">
      <c r="B41" s="171" t="s">
        <v>1084</v>
      </c>
      <c r="C41" s="558"/>
    </row>
    <row r="42" spans="1:3" s="67" customFormat="1">
      <c r="B42" s="171" t="s">
        <v>1085</v>
      </c>
      <c r="C42" s="558"/>
    </row>
    <row r="43" spans="1:3" ht="123.75">
      <c r="A43" s="290"/>
      <c r="B43" s="323" t="s">
        <v>1086</v>
      </c>
      <c r="C43" s="950"/>
    </row>
    <row r="44" spans="1:3" s="67" customFormat="1">
      <c r="B44" s="85"/>
      <c r="C44" s="573"/>
    </row>
    <row r="45" spans="1:3" s="67" customFormat="1" ht="21">
      <c r="B45" s="20" t="s">
        <v>156</v>
      </c>
      <c r="C45" s="573"/>
    </row>
  </sheetData>
  <sheetProtection algorithmName="SHA-512" hashValue="gP/pA82HaM+ZadAVEHXFdqf9rpTZiMpRZxNrVkwvyXJzyb/vC6stkCponremsiFc7QHT5Jr4nHE0zGMBVTvnrQ==" saltValue="yp0mx8nmctdtqbK6a9Xhgw==" spinCount="100000" sheet="1" objects="1" scenarios="1" selectLockedCells="1"/>
  <pageMargins left="0.78740157480314965" right="0.19685039370078741" top="0.39370078740157483" bottom="0.59055118110236227" header="0.39370078740157483" footer="0.39370078740157483"/>
  <pageSetup paperSize="9" scale="91" fitToHeight="0" orientation="portrait" r:id="rId1"/>
  <headerFooter>
    <oddFooter>&amp;C&amp;8....................................................................................................................................................................................................................&amp;4_x000D_&amp;8stranica &amp;P. od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6"/>
  <sheetViews>
    <sheetView zoomScaleNormal="100" zoomScaleSheetLayoutView="100" workbookViewId="0">
      <pane ySplit="8" topLeftCell="A9" activePane="bottomLeft" state="frozen"/>
      <selection activeCell="J159" sqref="J159"/>
      <selection pane="bottomLeft" activeCell="G4" sqref="G4"/>
    </sheetView>
  </sheetViews>
  <sheetFormatPr defaultColWidth="8" defaultRowHeight="11.25"/>
  <cols>
    <col min="1" max="1" width="2.28515625" style="719" customWidth="1"/>
    <col min="2" max="3" width="3.140625" style="719" customWidth="1"/>
    <col min="4" max="4" width="35.7109375" style="719" customWidth="1"/>
    <col min="5" max="5" width="3.7109375" style="719" customWidth="1"/>
    <col min="6" max="6" width="9.7109375" style="813" customWidth="1"/>
    <col min="7" max="7" width="9.7109375" style="956" customWidth="1"/>
    <col min="8" max="8" width="12.7109375" style="957" customWidth="1"/>
    <col min="9" max="9" width="14.7109375" style="1405" customWidth="1"/>
    <col min="10" max="10" width="10.7109375" style="1055" customWidth="1"/>
    <col min="11" max="11" width="13.85546875" style="1059" customWidth="1"/>
    <col min="12" max="12" width="8" style="1059"/>
    <col min="13" max="16384" width="8" style="719"/>
  </cols>
  <sheetData>
    <row r="1" spans="1:12" s="425" customFormat="1">
      <c r="A1" s="1099" t="s">
        <v>11</v>
      </c>
      <c r="B1" s="1099"/>
      <c r="C1" s="421"/>
      <c r="D1" s="422"/>
      <c r="E1" s="423" t="s">
        <v>44</v>
      </c>
      <c r="F1" s="1098"/>
      <c r="G1" s="1332"/>
      <c r="H1" s="424" t="s">
        <v>43</v>
      </c>
      <c r="I1" s="1342"/>
    </row>
    <row r="2" spans="1:12" s="429" customFormat="1" ht="9.75" customHeight="1">
      <c r="A2" s="1093" t="s">
        <v>1708</v>
      </c>
      <c r="B2" s="1092"/>
      <c r="C2" s="426"/>
      <c r="D2" s="1111" t="s">
        <v>241</v>
      </c>
      <c r="E2" s="427" t="s">
        <v>52</v>
      </c>
      <c r="F2" s="1091"/>
      <c r="G2" s="1333"/>
      <c r="H2" s="428" t="s">
        <v>1709</v>
      </c>
      <c r="I2" s="1343"/>
    </row>
    <row r="3" spans="1:12" s="429" customFormat="1" ht="11.25" customHeight="1">
      <c r="A3" s="430"/>
      <c r="B3" s="431"/>
      <c r="C3" s="432"/>
      <c r="D3" s="433" t="s">
        <v>2079</v>
      </c>
      <c r="E3" s="434"/>
      <c r="F3" s="435"/>
      <c r="G3" s="1334"/>
      <c r="H3" s="434" t="s">
        <v>1712</v>
      </c>
      <c r="I3" s="1344"/>
    </row>
    <row r="4" spans="1:12" s="713" customFormat="1">
      <c r="A4" s="710"/>
      <c r="B4" s="711"/>
      <c r="C4" s="711"/>
      <c r="D4" s="710"/>
      <c r="E4" s="712"/>
      <c r="F4" s="810"/>
      <c r="G4" s="1398"/>
      <c r="H4" s="953"/>
      <c r="I4" s="1402"/>
      <c r="J4" s="1056"/>
      <c r="K4" s="721"/>
      <c r="L4" s="721"/>
    </row>
    <row r="5" spans="1:12" s="716" customFormat="1">
      <c r="A5" s="707" t="s">
        <v>14</v>
      </c>
      <c r="B5" s="708">
        <v>2</v>
      </c>
      <c r="C5" s="708"/>
      <c r="D5" s="714" t="s">
        <v>208</v>
      </c>
      <c r="E5" s="715"/>
      <c r="F5" s="811"/>
      <c r="G5" s="1407"/>
      <c r="H5" s="954"/>
      <c r="I5" s="1403"/>
      <c r="J5" s="1056"/>
      <c r="K5" s="1058"/>
      <c r="L5" s="1058"/>
    </row>
    <row r="6" spans="1:12" s="713" customFormat="1">
      <c r="A6" s="717"/>
      <c r="B6" s="718"/>
      <c r="C6" s="718"/>
      <c r="D6" s="717"/>
      <c r="E6" s="717"/>
      <c r="F6" s="812"/>
      <c r="G6" s="1400"/>
      <c r="H6" s="955"/>
      <c r="I6" s="1404"/>
      <c r="J6" s="1056"/>
      <c r="K6" s="721"/>
      <c r="L6" s="721"/>
    </row>
    <row r="7" spans="1:12" s="218" customFormat="1">
      <c r="A7" s="614" t="s">
        <v>36</v>
      </c>
      <c r="B7" s="615"/>
      <c r="C7" s="616"/>
      <c r="D7" s="617" t="s">
        <v>37</v>
      </c>
      <c r="E7" s="618" t="s">
        <v>42</v>
      </c>
      <c r="F7" s="801" t="s">
        <v>38</v>
      </c>
      <c r="G7" s="1338" t="s">
        <v>39</v>
      </c>
      <c r="H7" s="889" t="s">
        <v>40</v>
      </c>
      <c r="I7" s="1353" t="s">
        <v>41</v>
      </c>
      <c r="J7" s="1057"/>
      <c r="K7" s="43"/>
      <c r="L7" s="43"/>
    </row>
    <row r="8" spans="1:12">
      <c r="I8" s="1409"/>
    </row>
    <row r="9" spans="1:12">
      <c r="B9" s="725"/>
      <c r="C9" s="726"/>
      <c r="D9" s="719" t="s">
        <v>22</v>
      </c>
      <c r="E9" s="721"/>
      <c r="F9" s="814"/>
      <c r="I9" s="952"/>
    </row>
    <row r="10" spans="1:12" ht="22.5">
      <c r="B10" s="725"/>
      <c r="C10" s="726"/>
      <c r="D10" s="727" t="s">
        <v>45</v>
      </c>
      <c r="E10" s="721"/>
      <c r="F10" s="814"/>
      <c r="I10" s="952"/>
      <c r="J10" s="50"/>
    </row>
    <row r="11" spans="1:12" ht="33.75">
      <c r="B11" s="725"/>
      <c r="C11" s="726"/>
      <c r="D11" s="723" t="s">
        <v>46</v>
      </c>
      <c r="E11" s="721"/>
      <c r="F11" s="814"/>
      <c r="I11" s="952"/>
      <c r="J11" s="50"/>
    </row>
    <row r="12" spans="1:12" ht="56.25">
      <c r="B12" s="725"/>
      <c r="C12" s="726"/>
      <c r="D12" s="723" t="s">
        <v>161</v>
      </c>
      <c r="E12" s="721"/>
      <c r="F12" s="814"/>
      <c r="I12" s="952"/>
      <c r="J12" s="50"/>
    </row>
    <row r="13" spans="1:12" ht="22.5">
      <c r="D13" s="723" t="s">
        <v>47</v>
      </c>
      <c r="E13" s="721"/>
      <c r="F13" s="814"/>
      <c r="I13" s="952"/>
      <c r="J13" s="50"/>
    </row>
    <row r="14" spans="1:12">
      <c r="E14" s="721"/>
      <c r="F14" s="814"/>
      <c r="I14" s="952"/>
      <c r="J14" s="50"/>
    </row>
    <row r="15" spans="1:12" s="670" customFormat="1">
      <c r="A15" s="677" t="s">
        <v>14</v>
      </c>
      <c r="B15" s="1101">
        <f>B$5</f>
        <v>2</v>
      </c>
      <c r="C15" s="1113">
        <v>1</v>
      </c>
      <c r="D15" s="678" t="s">
        <v>1781</v>
      </c>
      <c r="E15" s="1114"/>
      <c r="F15" s="675"/>
      <c r="G15" s="1118"/>
      <c r="H15" s="729"/>
      <c r="I15" s="1104"/>
      <c r="J15" s="50"/>
      <c r="K15" s="1114"/>
      <c r="L15" s="1114"/>
    </row>
    <row r="16" spans="1:12" s="670" customFormat="1" ht="22.5">
      <c r="A16" s="677"/>
      <c r="B16" s="1113"/>
      <c r="C16" s="1113"/>
      <c r="D16" s="1072" t="s">
        <v>1782</v>
      </c>
      <c r="E16" s="1114"/>
      <c r="F16" s="675"/>
      <c r="G16" s="1118"/>
      <c r="H16" s="729"/>
      <c r="I16" s="1263"/>
      <c r="J16" s="50"/>
      <c r="K16" s="1114"/>
      <c r="L16" s="1114"/>
    </row>
    <row r="17" spans="1:14" s="50" customFormat="1">
      <c r="A17" s="677"/>
      <c r="B17" s="1113"/>
      <c r="C17" s="1113"/>
      <c r="D17" s="1072" t="s">
        <v>15</v>
      </c>
      <c r="E17" s="1114"/>
      <c r="F17" s="675"/>
      <c r="G17" s="1118"/>
      <c r="H17" s="729"/>
      <c r="I17" s="1104"/>
      <c r="K17" s="645"/>
      <c r="L17" s="645"/>
    </row>
    <row r="18" spans="1:14" s="670" customFormat="1" ht="22.5">
      <c r="A18" s="677"/>
      <c r="B18" s="1113"/>
      <c r="C18" s="1113"/>
      <c r="D18" s="1201" t="s">
        <v>1290</v>
      </c>
      <c r="E18" s="1114"/>
      <c r="F18" s="675"/>
      <c r="G18" s="1118"/>
      <c r="H18" s="729"/>
      <c r="I18" s="1104"/>
      <c r="J18" s="50"/>
      <c r="K18" s="1114"/>
      <c r="L18" s="1114"/>
    </row>
    <row r="19" spans="1:14" s="670" customFormat="1" ht="33.75">
      <c r="A19" s="677"/>
      <c r="B19" s="1113"/>
      <c r="C19" s="1113"/>
      <c r="D19" s="1201" t="s">
        <v>1783</v>
      </c>
      <c r="E19" s="1114"/>
      <c r="F19" s="675"/>
      <c r="G19" s="1118"/>
      <c r="H19" s="729"/>
      <c r="I19" s="1104"/>
      <c r="J19" s="50"/>
      <c r="K19" s="1114"/>
      <c r="L19" s="1114"/>
    </row>
    <row r="20" spans="1:14" s="670" customFormat="1" ht="33.75">
      <c r="A20" s="677"/>
      <c r="B20" s="1113"/>
      <c r="C20" s="1113"/>
      <c r="D20" s="1201" t="s">
        <v>1784</v>
      </c>
      <c r="E20" s="1114"/>
      <c r="F20" s="675"/>
      <c r="G20" s="1118"/>
      <c r="H20" s="729"/>
      <c r="I20" s="1104"/>
      <c r="J20" s="50"/>
      <c r="K20" s="1114"/>
      <c r="L20" s="1114"/>
      <c r="N20" s="1149"/>
    </row>
    <row r="21" spans="1:14" s="670" customFormat="1">
      <c r="A21" s="677"/>
      <c r="B21" s="1113"/>
      <c r="C21" s="1113"/>
      <c r="D21" s="723" t="s">
        <v>3</v>
      </c>
      <c r="E21" s="1114" t="s">
        <v>1</v>
      </c>
      <c r="F21" s="728">
        <v>15</v>
      </c>
      <c r="G21" s="1118"/>
      <c r="H21" s="992">
        <f t="shared" ref="H21" si="0">F21*G21</f>
        <v>0</v>
      </c>
      <c r="I21" s="1104"/>
      <c r="J21" s="50"/>
      <c r="K21" s="1059"/>
      <c r="L21" s="1202"/>
    </row>
    <row r="22" spans="1:14">
      <c r="A22" s="677"/>
      <c r="B22" s="1113"/>
      <c r="C22" s="1113"/>
      <c r="D22" s="723"/>
      <c r="E22" s="1114"/>
      <c r="F22" s="728"/>
      <c r="G22" s="1118"/>
      <c r="H22" s="729"/>
      <c r="I22" s="1104"/>
      <c r="J22" s="50"/>
    </row>
    <row r="23" spans="1:14" s="670" customFormat="1">
      <c r="A23" s="677" t="s">
        <v>14</v>
      </c>
      <c r="B23" s="1101">
        <f>B$5</f>
        <v>2</v>
      </c>
      <c r="C23" s="1113">
        <f>C15+1</f>
        <v>2</v>
      </c>
      <c r="D23" s="678" t="s">
        <v>1776</v>
      </c>
      <c r="E23" s="1114"/>
      <c r="F23" s="675"/>
      <c r="G23" s="1118"/>
      <c r="H23" s="729"/>
      <c r="I23" s="1104"/>
      <c r="J23" s="50"/>
      <c r="K23" s="1114"/>
      <c r="L23" s="1114"/>
    </row>
    <row r="24" spans="1:14" s="670" customFormat="1" ht="22.5">
      <c r="A24" s="677"/>
      <c r="B24" s="1113"/>
      <c r="C24" s="1113"/>
      <c r="D24" s="1072" t="s">
        <v>213</v>
      </c>
      <c r="E24" s="1114"/>
      <c r="F24" s="675"/>
      <c r="G24" s="1118"/>
      <c r="H24" s="729"/>
      <c r="I24" s="1263"/>
      <c r="J24" s="50"/>
      <c r="K24" s="1114"/>
      <c r="L24" s="1114"/>
    </row>
    <row r="25" spans="1:14" s="50" customFormat="1">
      <c r="A25" s="677"/>
      <c r="B25" s="1113"/>
      <c r="C25" s="1113"/>
      <c r="D25" s="1072" t="s">
        <v>15</v>
      </c>
      <c r="E25" s="1114"/>
      <c r="F25" s="675"/>
      <c r="G25" s="1118"/>
      <c r="H25" s="729"/>
      <c r="I25" s="1104"/>
      <c r="K25" s="645"/>
      <c r="L25" s="645"/>
    </row>
    <row r="26" spans="1:14" s="670" customFormat="1" ht="22.5">
      <c r="A26" s="677"/>
      <c r="B26" s="1113"/>
      <c r="C26" s="1113"/>
      <c r="D26" s="1201" t="s">
        <v>1290</v>
      </c>
      <c r="E26" s="1114"/>
      <c r="F26" s="675"/>
      <c r="G26" s="1118"/>
      <c r="H26" s="729"/>
      <c r="I26" s="1104"/>
      <c r="J26" s="50"/>
      <c r="K26" s="1114"/>
      <c r="L26" s="1114"/>
    </row>
    <row r="27" spans="1:14" s="670" customFormat="1" ht="56.25">
      <c r="A27" s="677"/>
      <c r="B27" s="1113"/>
      <c r="C27" s="1113"/>
      <c r="D27" s="1201" t="s">
        <v>1777</v>
      </c>
      <c r="E27" s="1114"/>
      <c r="F27" s="675"/>
      <c r="G27" s="1118"/>
      <c r="H27" s="729"/>
      <c r="I27" s="1104"/>
      <c r="J27" s="50"/>
      <c r="K27" s="1114"/>
      <c r="L27" s="1114"/>
    </row>
    <row r="28" spans="1:14" s="670" customFormat="1" ht="22.5">
      <c r="A28" s="677"/>
      <c r="B28" s="1113"/>
      <c r="C28" s="1113"/>
      <c r="D28" s="1201" t="s">
        <v>1290</v>
      </c>
      <c r="E28" s="1114"/>
      <c r="F28" s="675"/>
      <c r="G28" s="1118"/>
      <c r="H28" s="729"/>
      <c r="I28" s="1104"/>
      <c r="J28" s="50"/>
      <c r="K28" s="1114"/>
      <c r="L28" s="1114"/>
      <c r="N28" s="1149"/>
    </row>
    <row r="29" spans="1:14" s="670" customFormat="1">
      <c r="A29" s="677"/>
      <c r="B29" s="1113"/>
      <c r="C29" s="1113"/>
      <c r="D29" s="723" t="s">
        <v>3</v>
      </c>
      <c r="E29" s="1114" t="s">
        <v>1</v>
      </c>
      <c r="F29" s="728">
        <v>193</v>
      </c>
      <c r="G29" s="1118"/>
      <c r="H29" s="992">
        <f t="shared" ref="H29" si="1">F29*G29</f>
        <v>0</v>
      </c>
      <c r="I29" s="1104"/>
      <c r="J29" s="50"/>
      <c r="K29" s="1059"/>
      <c r="L29" s="1202"/>
    </row>
    <row r="30" spans="1:14" s="670" customFormat="1">
      <c r="A30" s="677"/>
      <c r="B30" s="1113"/>
      <c r="C30" s="1113"/>
      <c r="D30" s="723"/>
      <c r="E30" s="1114"/>
      <c r="F30" s="728"/>
      <c r="G30" s="1118"/>
      <c r="H30" s="729"/>
      <c r="I30" s="1104"/>
      <c r="J30" s="50"/>
      <c r="K30" s="1059"/>
      <c r="L30" s="1063"/>
    </row>
    <row r="31" spans="1:14" s="670" customFormat="1">
      <c r="A31" s="677" t="s">
        <v>14</v>
      </c>
      <c r="B31" s="1101">
        <f>B$5</f>
        <v>2</v>
      </c>
      <c r="C31" s="1113">
        <f>C23+1</f>
        <v>3</v>
      </c>
      <c r="D31" s="678" t="s">
        <v>1778</v>
      </c>
      <c r="E31" s="1114"/>
      <c r="F31" s="675"/>
      <c r="G31" s="1118"/>
      <c r="H31" s="729"/>
      <c r="I31" s="1104"/>
      <c r="J31" s="50"/>
      <c r="K31" s="1114"/>
      <c r="L31" s="1114"/>
    </row>
    <row r="32" spans="1:14" s="670" customFormat="1" ht="22.5">
      <c r="A32" s="677"/>
      <c r="B32" s="1113"/>
      <c r="C32" s="1113"/>
      <c r="D32" s="1072" t="s">
        <v>213</v>
      </c>
      <c r="E32" s="1114"/>
      <c r="F32" s="675"/>
      <c r="G32" s="1118"/>
      <c r="H32" s="729"/>
      <c r="I32" s="1263"/>
      <c r="J32" s="50"/>
      <c r="K32" s="1114"/>
      <c r="L32" s="1114"/>
    </row>
    <row r="33" spans="1:14" s="50" customFormat="1">
      <c r="A33" s="677"/>
      <c r="B33" s="1113"/>
      <c r="C33" s="1113"/>
      <c r="D33" s="1072" t="s">
        <v>15</v>
      </c>
      <c r="E33" s="1114"/>
      <c r="F33" s="675"/>
      <c r="G33" s="1118"/>
      <c r="H33" s="729"/>
      <c r="I33" s="1104"/>
      <c r="K33" s="645"/>
      <c r="L33" s="645"/>
    </row>
    <row r="34" spans="1:14" s="670" customFormat="1" ht="22.5">
      <c r="A34" s="677"/>
      <c r="B34" s="1113"/>
      <c r="C34" s="1113"/>
      <c r="D34" s="1201" t="s">
        <v>1290</v>
      </c>
      <c r="E34" s="1114"/>
      <c r="F34" s="675"/>
      <c r="G34" s="1118"/>
      <c r="H34" s="729"/>
      <c r="I34" s="1104"/>
      <c r="J34" s="50"/>
      <c r="K34" s="1114"/>
      <c r="L34" s="1114"/>
    </row>
    <row r="35" spans="1:14" s="670" customFormat="1" ht="56.25">
      <c r="A35" s="677"/>
      <c r="B35" s="1113"/>
      <c r="C35" s="1113"/>
      <c r="D35" s="1201" t="s">
        <v>2078</v>
      </c>
      <c r="E35" s="1114"/>
      <c r="F35" s="675"/>
      <c r="G35" s="1118"/>
      <c r="H35" s="729"/>
      <c r="I35" s="1104"/>
      <c r="J35" s="50"/>
      <c r="K35" s="1114"/>
      <c r="L35" s="1114"/>
    </row>
    <row r="36" spans="1:14" s="670" customFormat="1">
      <c r="A36" s="677"/>
      <c r="B36" s="1113"/>
      <c r="C36" s="1113"/>
      <c r="D36" s="1201" t="s">
        <v>1780</v>
      </c>
      <c r="E36" s="1114"/>
      <c r="F36" s="675"/>
      <c r="G36" s="1118"/>
      <c r="H36" s="729"/>
      <c r="I36" s="1104"/>
      <c r="J36" s="50"/>
      <c r="K36" s="1114"/>
      <c r="L36" s="1114"/>
    </row>
    <row r="37" spans="1:14" s="670" customFormat="1" ht="33.75">
      <c r="A37" s="677"/>
      <c r="B37" s="1113"/>
      <c r="C37" s="1113"/>
      <c r="D37" s="1201" t="s">
        <v>1779</v>
      </c>
      <c r="E37" s="1114"/>
      <c r="F37" s="675"/>
      <c r="G37" s="1118"/>
      <c r="H37" s="729"/>
      <c r="I37" s="1104"/>
      <c r="J37" s="50"/>
      <c r="K37" s="1114"/>
      <c r="L37" s="1114"/>
    </row>
    <row r="38" spans="1:14" s="670" customFormat="1" ht="22.5">
      <c r="A38" s="677"/>
      <c r="B38" s="1113"/>
      <c r="C38" s="1113"/>
      <c r="D38" s="1201" t="s">
        <v>1290</v>
      </c>
      <c r="E38" s="1114"/>
      <c r="F38" s="675"/>
      <c r="G38" s="1118"/>
      <c r="H38" s="729"/>
      <c r="I38" s="1104"/>
      <c r="J38" s="50"/>
      <c r="K38" s="1114"/>
      <c r="L38" s="1114"/>
      <c r="N38" s="1149"/>
    </row>
    <row r="39" spans="1:14" s="670" customFormat="1">
      <c r="A39" s="677"/>
      <c r="B39" s="1113"/>
      <c r="C39" s="1113"/>
      <c r="D39" s="723" t="s">
        <v>3</v>
      </c>
      <c r="E39" s="1114" t="s">
        <v>1</v>
      </c>
      <c r="F39" s="728">
        <v>4.3</v>
      </c>
      <c r="G39" s="1118"/>
      <c r="H39" s="992">
        <f t="shared" ref="H39" si="2">F39*G39</f>
        <v>0</v>
      </c>
      <c r="I39" s="1104"/>
      <c r="J39" s="50"/>
      <c r="K39" s="1059"/>
      <c r="L39" s="1202"/>
      <c r="N39" s="1149"/>
    </row>
    <row r="40" spans="1:14" s="670" customFormat="1">
      <c r="A40" s="677"/>
      <c r="B40" s="667"/>
      <c r="C40" s="667"/>
      <c r="D40" s="723"/>
      <c r="E40" s="673"/>
      <c r="F40" s="728"/>
      <c r="G40" s="1118"/>
      <c r="H40" s="729"/>
      <c r="I40" s="1104"/>
      <c r="J40" s="50"/>
      <c r="K40" s="673"/>
      <c r="L40" s="673"/>
    </row>
    <row r="41" spans="1:14" s="720" customFormat="1">
      <c r="A41" s="724" t="s">
        <v>14</v>
      </c>
      <c r="B41" s="239">
        <f>B$5</f>
        <v>2</v>
      </c>
      <c r="C41" s="626"/>
      <c r="D41" s="681" t="s">
        <v>197</v>
      </c>
      <c r="E41" s="733"/>
      <c r="F41" s="734"/>
      <c r="G41" s="1408"/>
      <c r="H41" s="1133">
        <f>SUM(H15:H40)</f>
        <v>0</v>
      </c>
      <c r="I41" s="1410"/>
      <c r="J41" s="50"/>
      <c r="K41" s="1060"/>
      <c r="L41" s="1060"/>
    </row>
    <row r="42" spans="1:14">
      <c r="I42" s="952"/>
      <c r="J42" s="1061"/>
      <c r="K42" s="1061"/>
      <c r="L42" s="1064"/>
      <c r="M42" s="1061"/>
    </row>
    <row r="43" spans="1:14">
      <c r="J43" s="1061"/>
      <c r="K43" s="1061"/>
      <c r="L43" s="1065"/>
      <c r="M43" s="1062"/>
    </row>
    <row r="44" spans="1:14">
      <c r="J44" s="1061"/>
      <c r="K44" s="1061"/>
      <c r="L44" s="1065"/>
      <c r="M44" s="1061"/>
    </row>
    <row r="45" spans="1:14">
      <c r="J45" s="1061"/>
      <c r="K45" s="1061"/>
      <c r="L45" s="1065"/>
      <c r="M45" s="1061"/>
    </row>
    <row r="46" spans="1:14">
      <c r="J46" s="1061"/>
      <c r="K46" s="1061"/>
      <c r="L46" s="1065"/>
      <c r="M46" s="1061"/>
    </row>
    <row r="156" spans="10:10">
      <c r="J156" s="1406"/>
    </row>
  </sheetData>
  <sheetProtection password="CC69" sheet="1" selectLockedCells="1"/>
  <pageMargins left="0.78740157480314965" right="0.19685039370078741" top="0.39370078740157483" bottom="0.59055118110236227" header="0.39370078740157483" footer="0.39370078740157483"/>
  <pageSetup paperSize="9" scale="97" fitToHeight="0" orientation="portrait" r:id="rId1"/>
  <headerFooter>
    <oddFooter>&amp;C&amp;8....................................................................................................................................................................................................................&amp;4_x000D_&amp;8stranica &amp;P. od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zoomScale="115" zoomScaleNormal="115" zoomScaleSheetLayoutView="115" zoomScalePageLayoutView="115" workbookViewId="0">
      <selection activeCell="H12" sqref="H12"/>
    </sheetView>
  </sheetViews>
  <sheetFormatPr defaultColWidth="9.140625" defaultRowHeight="12.75"/>
  <cols>
    <col min="1" max="2" width="2.28515625" style="468" customWidth="1"/>
    <col min="3" max="3" width="3.85546875" style="468" customWidth="1"/>
    <col min="4" max="4" width="35.7109375" style="469" customWidth="1"/>
    <col min="5" max="5" width="3.7109375" style="470" customWidth="1"/>
    <col min="6" max="6" width="9.7109375" style="471" customWidth="1"/>
    <col min="7" max="7" width="9.7109375" style="472" customWidth="1"/>
    <col min="8" max="8" width="12.7109375" style="448" customWidth="1"/>
    <col min="9" max="9" width="14.7109375" style="451" customWidth="1"/>
    <col min="10" max="10" width="14" style="1310" bestFit="1" customWidth="1"/>
    <col min="11" max="11" width="15" style="1310" bestFit="1" customWidth="1"/>
    <col min="12" max="12" width="12.85546875" style="1310" customWidth="1"/>
    <col min="13" max="13" width="14.7109375" style="1312" bestFit="1" customWidth="1"/>
    <col min="14" max="16384" width="9.140625" style="451"/>
  </cols>
  <sheetData>
    <row r="1" spans="1:13" s="425" customFormat="1" ht="11.25">
      <c r="A1" s="1099" t="s">
        <v>11</v>
      </c>
      <c r="B1" s="1099"/>
      <c r="C1" s="421"/>
      <c r="D1" s="422"/>
      <c r="E1" s="423" t="s">
        <v>44</v>
      </c>
      <c r="F1" s="1098"/>
      <c r="G1" s="1098"/>
      <c r="H1" s="424" t="s">
        <v>43</v>
      </c>
      <c r="I1" s="1097"/>
      <c r="J1" s="1307"/>
      <c r="K1" s="1307"/>
      <c r="L1" s="1307"/>
      <c r="M1" s="1307"/>
    </row>
    <row r="2" spans="1:13" s="429" customFormat="1" ht="9.75" customHeight="1">
      <c r="A2" s="1093" t="s">
        <v>1708</v>
      </c>
      <c r="B2" s="1092"/>
      <c r="C2" s="426"/>
      <c r="D2" s="1111" t="s">
        <v>241</v>
      </c>
      <c r="E2" s="427" t="s">
        <v>52</v>
      </c>
      <c r="F2" s="1091"/>
      <c r="G2" s="1091"/>
      <c r="H2" s="428" t="s">
        <v>1709</v>
      </c>
      <c r="I2" s="1090"/>
      <c r="J2" s="1090"/>
      <c r="K2" s="1090"/>
      <c r="L2" s="1090"/>
      <c r="M2" s="1090"/>
    </row>
    <row r="3" spans="1:13" s="429" customFormat="1" ht="11.25" customHeight="1">
      <c r="A3" s="430"/>
      <c r="B3" s="431"/>
      <c r="C3" s="432"/>
      <c r="D3" s="433" t="s">
        <v>2079</v>
      </c>
      <c r="E3" s="434"/>
      <c r="F3" s="435"/>
      <c r="G3" s="436"/>
      <c r="H3" s="434" t="s">
        <v>1712</v>
      </c>
      <c r="I3" s="1112"/>
      <c r="J3" s="1090"/>
      <c r="K3" s="1090"/>
      <c r="L3" s="1090"/>
      <c r="M3" s="1090"/>
    </row>
    <row r="4" spans="1:13" s="437" customFormat="1" ht="11.25">
      <c r="C4" s="438"/>
      <c r="D4" s="439"/>
      <c r="E4" s="440"/>
      <c r="G4" s="441"/>
      <c r="H4" s="442"/>
      <c r="I4" s="443"/>
      <c r="J4" s="1308"/>
      <c r="K4" s="1308"/>
      <c r="L4" s="1308"/>
      <c r="M4" s="1309"/>
    </row>
    <row r="5" spans="1:13">
      <c r="A5" s="452"/>
      <c r="B5" s="452"/>
      <c r="C5" s="452"/>
      <c r="D5" s="473"/>
      <c r="E5" s="474"/>
      <c r="F5" s="475"/>
      <c r="G5" s="455"/>
      <c r="H5" s="476"/>
      <c r="I5" s="462"/>
      <c r="M5" s="1311"/>
    </row>
    <row r="6" spans="1:13">
      <c r="A6" s="452"/>
      <c r="B6" s="452"/>
      <c r="C6" s="452"/>
      <c r="D6" s="473"/>
      <c r="E6" s="474"/>
      <c r="F6" s="475"/>
      <c r="G6" s="455"/>
      <c r="H6" s="476"/>
      <c r="I6" s="462"/>
      <c r="M6" s="1311"/>
    </row>
    <row r="7" spans="1:13">
      <c r="A7" s="452"/>
      <c r="B7" s="452"/>
      <c r="C7" s="452"/>
      <c r="D7" s="473"/>
      <c r="E7" s="474"/>
      <c r="F7" s="475"/>
      <c r="G7" s="455"/>
      <c r="H7" s="476"/>
      <c r="I7" s="894"/>
    </row>
    <row r="8" spans="1:13">
      <c r="A8" s="452"/>
      <c r="B8" s="452"/>
      <c r="C8" s="452"/>
      <c r="D8" s="473"/>
      <c r="E8" s="474"/>
      <c r="F8" s="475"/>
      <c r="G8" s="455"/>
      <c r="H8" s="476"/>
      <c r="I8" s="894"/>
    </row>
    <row r="9" spans="1:13">
      <c r="A9" s="452"/>
      <c r="B9" s="452"/>
      <c r="C9" s="452"/>
      <c r="D9" s="473"/>
      <c r="E9" s="474"/>
      <c r="F9" s="475"/>
      <c r="G9" s="455"/>
      <c r="H9" s="476"/>
      <c r="I9" s="894"/>
    </row>
    <row r="10" spans="1:13">
      <c r="A10" s="452"/>
      <c r="B10" s="452"/>
      <c r="C10" s="452" t="s">
        <v>292</v>
      </c>
      <c r="D10" s="453" t="s">
        <v>235</v>
      </c>
      <c r="E10" s="454"/>
      <c r="F10" s="475"/>
      <c r="G10" s="455"/>
      <c r="H10" s="450"/>
      <c r="I10" s="894">
        <f>'rekapitulacija GO'!I38</f>
        <v>0</v>
      </c>
    </row>
    <row r="11" spans="1:13" ht="15">
      <c r="A11" s="456"/>
      <c r="B11" s="452"/>
      <c r="C11" s="452"/>
      <c r="D11" s="457"/>
      <c r="E11" s="474"/>
      <c r="F11" s="475"/>
      <c r="G11" s="455"/>
      <c r="H11" s="450"/>
      <c r="I11" s="894"/>
      <c r="J11" s="1313"/>
    </row>
    <row r="12" spans="1:13" ht="15">
      <c r="A12" s="456"/>
      <c r="B12" s="452"/>
      <c r="C12" s="452" t="s">
        <v>293</v>
      </c>
      <c r="D12" s="457" t="s">
        <v>236</v>
      </c>
      <c r="E12" s="474"/>
      <c r="F12" s="475"/>
      <c r="G12" s="455"/>
      <c r="H12" s="450"/>
      <c r="I12" s="894">
        <f>C_ELEKTRO!H182</f>
        <v>0</v>
      </c>
      <c r="J12" s="1313"/>
    </row>
    <row r="13" spans="1:13" ht="15">
      <c r="A13" s="456"/>
      <c r="B13" s="452"/>
      <c r="C13" s="452"/>
      <c r="D13" s="457"/>
      <c r="E13" s="474"/>
      <c r="F13" s="475"/>
      <c r="G13" s="455"/>
      <c r="H13" s="450"/>
      <c r="I13" s="894"/>
      <c r="J13" s="1313"/>
    </row>
    <row r="14" spans="1:13" ht="15">
      <c r="A14" s="456"/>
      <c r="B14" s="452"/>
      <c r="C14" s="452" t="s">
        <v>294</v>
      </c>
      <c r="D14" s="457" t="s">
        <v>237</v>
      </c>
      <c r="E14" s="474"/>
      <c r="F14" s="475"/>
      <c r="G14" s="455"/>
      <c r="H14" s="450"/>
      <c r="I14" s="894">
        <f>D_STROJ!H64</f>
        <v>0</v>
      </c>
      <c r="J14" s="1313"/>
    </row>
    <row r="15" spans="1:13">
      <c r="A15" s="452"/>
      <c r="B15" s="452"/>
      <c r="C15" s="452"/>
      <c r="D15" s="453"/>
      <c r="E15" s="454"/>
      <c r="F15" s="475"/>
      <c r="G15" s="455"/>
      <c r="H15" s="450"/>
      <c r="I15" s="894"/>
      <c r="J15" s="1314"/>
    </row>
    <row r="16" spans="1:13">
      <c r="A16" s="456"/>
      <c r="B16" s="452"/>
      <c r="C16" s="452" t="s">
        <v>295</v>
      </c>
      <c r="D16" s="457" t="s">
        <v>238</v>
      </c>
      <c r="E16" s="474"/>
      <c r="F16" s="475"/>
      <c r="G16" s="455"/>
      <c r="H16" s="450"/>
      <c r="I16" s="894">
        <f>E_VIO!H64</f>
        <v>0</v>
      </c>
    </row>
    <row r="17" spans="1:13">
      <c r="A17" s="452"/>
      <c r="B17" s="452"/>
      <c r="C17" s="452"/>
      <c r="D17" s="453"/>
      <c r="E17" s="454"/>
      <c r="F17" s="475"/>
      <c r="G17" s="455"/>
      <c r="H17" s="450"/>
      <c r="I17" s="894"/>
      <c r="J17" s="1314"/>
    </row>
    <row r="18" spans="1:13">
      <c r="A18" s="452"/>
      <c r="B18" s="452"/>
      <c r="C18" s="452"/>
      <c r="D18" s="453"/>
      <c r="E18" s="454"/>
      <c r="F18" s="475"/>
      <c r="G18" s="455"/>
      <c r="H18" s="450"/>
      <c r="I18" s="894"/>
    </row>
    <row r="19" spans="1:13">
      <c r="A19" s="452"/>
      <c r="B19" s="452"/>
      <c r="C19" s="452"/>
      <c r="D19" s="453"/>
      <c r="E19" s="454"/>
      <c r="F19" s="475"/>
      <c r="G19" s="455"/>
      <c r="H19" s="450"/>
      <c r="I19" s="894"/>
    </row>
    <row r="20" spans="1:13">
      <c r="A20" s="452"/>
      <c r="B20" s="452"/>
      <c r="C20" s="452"/>
      <c r="D20" s="453"/>
      <c r="E20" s="454"/>
      <c r="F20" s="475"/>
      <c r="G20" s="455"/>
      <c r="H20" s="450"/>
      <c r="I20" s="894" t="s">
        <v>2</v>
      </c>
    </row>
    <row r="21" spans="1:13">
      <c r="A21" s="452"/>
      <c r="B21" s="452"/>
      <c r="C21" s="452"/>
      <c r="D21" s="453"/>
      <c r="E21" s="454"/>
      <c r="F21" s="475"/>
      <c r="G21" s="455"/>
      <c r="H21" s="450"/>
      <c r="I21" s="894"/>
    </row>
    <row r="22" spans="1:13" s="460" customFormat="1">
      <c r="B22" s="473"/>
      <c r="C22" s="473"/>
      <c r="D22" s="477" t="s">
        <v>314</v>
      </c>
      <c r="E22" s="478"/>
      <c r="F22" s="478"/>
      <c r="G22" s="478"/>
      <c r="H22" s="479"/>
      <c r="I22" s="1306">
        <f>SUM(I8:I19)</f>
        <v>0</v>
      </c>
      <c r="J22" s="1315"/>
      <c r="K22" s="1315"/>
      <c r="L22" s="1315"/>
      <c r="M22" s="1316"/>
    </row>
    <row r="23" spans="1:13">
      <c r="A23" s="444"/>
      <c r="B23" s="473"/>
      <c r="C23" s="473"/>
      <c r="D23" s="473"/>
      <c r="E23" s="473"/>
      <c r="F23" s="473"/>
      <c r="G23" s="473"/>
      <c r="H23" s="451"/>
      <c r="I23" s="894"/>
      <c r="K23" s="1317"/>
    </row>
    <row r="24" spans="1:13">
      <c r="B24" s="473"/>
      <c r="C24" s="473"/>
      <c r="D24" s="462"/>
      <c r="E24" s="462"/>
      <c r="F24" s="462"/>
      <c r="G24" s="462"/>
      <c r="H24" s="462"/>
      <c r="I24" s="894"/>
    </row>
    <row r="25" spans="1:13">
      <c r="B25" s="473"/>
      <c r="C25" s="473"/>
      <c r="D25" s="462" t="s">
        <v>315</v>
      </c>
      <c r="E25" s="462"/>
      <c r="F25" s="462"/>
      <c r="G25" s="462"/>
      <c r="H25" s="462"/>
      <c r="I25" s="894">
        <f>I22*0.25</f>
        <v>0</v>
      </c>
    </row>
    <row r="26" spans="1:13">
      <c r="B26" s="473"/>
      <c r="C26" s="473"/>
      <c r="D26" s="462"/>
      <c r="E26" s="462"/>
      <c r="F26" s="462"/>
      <c r="G26" s="462"/>
      <c r="H26" s="462"/>
      <c r="I26" s="894"/>
    </row>
    <row r="27" spans="1:13">
      <c r="B27" s="473"/>
      <c r="C27" s="473"/>
      <c r="D27" s="480" t="s">
        <v>316</v>
      </c>
      <c r="E27" s="481"/>
      <c r="F27" s="481"/>
      <c r="G27" s="481"/>
      <c r="H27" s="481"/>
      <c r="I27" s="1306">
        <f>I22+I25</f>
        <v>0</v>
      </c>
    </row>
    <row r="28" spans="1:13">
      <c r="B28" s="473"/>
      <c r="C28" s="473"/>
      <c r="D28" s="462"/>
      <c r="E28" s="462"/>
      <c r="F28" s="462"/>
      <c r="G28" s="462"/>
      <c r="H28" s="462"/>
      <c r="I28" s="462"/>
    </row>
    <row r="29" spans="1:13">
      <c r="B29" s="473"/>
      <c r="C29" s="473"/>
      <c r="D29" s="462"/>
      <c r="E29" s="462"/>
      <c r="F29" s="462"/>
      <c r="G29" s="462"/>
      <c r="H29" s="462"/>
      <c r="I29" s="462"/>
    </row>
    <row r="30" spans="1:13">
      <c r="B30" s="473"/>
      <c r="C30" s="473"/>
      <c r="D30" s="473"/>
      <c r="E30" s="473"/>
      <c r="F30" s="473"/>
      <c r="G30" s="473"/>
      <c r="H30" s="482"/>
    </row>
    <row r="31" spans="1:13">
      <c r="G31" s="483"/>
      <c r="H31" s="482"/>
    </row>
    <row r="32" spans="1:13">
      <c r="G32" s="483"/>
      <c r="H32" s="482"/>
    </row>
    <row r="33" ht="12" customHeight="1"/>
  </sheetData>
  <sheetProtection password="CC69" sheet="1" selectLockedCells="1"/>
  <pageMargins left="0.78740157480314965" right="0.19685039370078741" top="0.39370078740157483" bottom="0.59055118110236227" header="0.39370078740157483" footer="0.39370078740157483"/>
  <pageSetup paperSize="9" fitToHeight="0" orientation="portrait" r:id="rId1"/>
  <headerFooter>
    <oddFooter>&amp;C&amp;8....................................................................................................................................................................................................................&amp;4_x000D_&amp;8stranica &amp;P. od &amp;N.</oddFoot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zoomScaleNormal="100" zoomScaleSheetLayoutView="100" zoomScalePageLayoutView="75" workbookViewId="0">
      <pane ySplit="6" topLeftCell="A7" activePane="bottomLeft" state="frozen"/>
      <selection activeCell="C13" sqref="C13"/>
      <selection pane="bottomLeft" activeCell="C13" sqref="C13"/>
    </sheetView>
  </sheetViews>
  <sheetFormatPr defaultColWidth="9.140625" defaultRowHeight="11.25"/>
  <cols>
    <col min="1" max="1" width="6.7109375" style="12" customWidth="1"/>
    <col min="2" max="2" width="80.7109375" style="12" customWidth="1"/>
    <col min="3" max="3" width="14.7109375" style="948" customWidth="1"/>
    <col min="4" max="16384" width="9.140625" style="12"/>
  </cols>
  <sheetData>
    <row r="1" spans="1:3" s="142" customFormat="1">
      <c r="A1" s="288"/>
      <c r="B1" s="289" t="s">
        <v>317</v>
      </c>
      <c r="C1" s="924" t="s">
        <v>41</v>
      </c>
    </row>
    <row r="2" spans="1:3" s="307" customFormat="1">
      <c r="B2" s="308"/>
      <c r="C2" s="925"/>
    </row>
    <row r="3" spans="1:3" s="307" customFormat="1">
      <c r="B3" s="309" t="s">
        <v>1047</v>
      </c>
      <c r="C3" s="925"/>
    </row>
    <row r="4" spans="1:3">
      <c r="B4" s="355"/>
      <c r="C4" s="959"/>
    </row>
    <row r="5" spans="1:3" ht="11.25" customHeight="1">
      <c r="B5" s="127" t="s">
        <v>158</v>
      </c>
      <c r="C5" s="557"/>
    </row>
    <row r="6" spans="1:3">
      <c r="B6" s="16"/>
      <c r="C6" s="960"/>
    </row>
    <row r="7" spans="1:3" s="59" customFormat="1">
      <c r="B7" s="320" t="s">
        <v>157</v>
      </c>
      <c r="C7" s="528"/>
    </row>
    <row r="8" spans="1:3" s="67" customFormat="1" ht="45">
      <c r="B8" s="168" t="s">
        <v>1066</v>
      </c>
      <c r="C8" s="558"/>
    </row>
    <row r="9" spans="1:3" s="321" customFormat="1">
      <c r="B9" s="322" t="s">
        <v>1377</v>
      </c>
      <c r="C9" s="571"/>
    </row>
    <row r="10" spans="1:3" s="321" customFormat="1">
      <c r="B10" s="322" t="s">
        <v>1378</v>
      </c>
      <c r="C10" s="571"/>
    </row>
    <row r="11" spans="1:3" ht="22.5">
      <c r="B11" s="319" t="s">
        <v>1087</v>
      </c>
      <c r="C11" s="531"/>
    </row>
    <row r="12" spans="1:3" s="28" customFormat="1" ht="22.5">
      <c r="B12" s="27" t="s">
        <v>1088</v>
      </c>
      <c r="C12" s="535"/>
    </row>
    <row r="13" spans="1:3" s="28" customFormat="1" ht="90">
      <c r="B13" s="27" t="s">
        <v>1069</v>
      </c>
      <c r="C13" s="535"/>
    </row>
    <row r="14" spans="1:3" s="28" customFormat="1" ht="45">
      <c r="B14" s="27" t="s">
        <v>1070</v>
      </c>
      <c r="C14" s="535"/>
    </row>
    <row r="15" spans="1:3" s="67" customFormat="1" ht="22.5">
      <c r="B15" s="168" t="s">
        <v>1089</v>
      </c>
      <c r="C15" s="558"/>
    </row>
    <row r="16" spans="1:3" s="67" customFormat="1">
      <c r="B16" s="168" t="s">
        <v>1071</v>
      </c>
      <c r="C16" s="558"/>
    </row>
    <row r="17" spans="2:3" s="67" customFormat="1">
      <c r="B17" s="168"/>
      <c r="C17" s="558"/>
    </row>
    <row r="18" spans="2:3" s="67" customFormat="1" ht="33.75">
      <c r="B18" s="168" t="s">
        <v>1431</v>
      </c>
      <c r="C18" s="558"/>
    </row>
    <row r="19" spans="2:3" s="67" customFormat="1">
      <c r="B19" s="168" t="s">
        <v>1072</v>
      </c>
      <c r="C19" s="558"/>
    </row>
    <row r="20" spans="2:3" s="67" customFormat="1" ht="22.5">
      <c r="B20" s="168" t="s">
        <v>1073</v>
      </c>
      <c r="C20" s="558"/>
    </row>
    <row r="21" spans="2:3" s="67" customFormat="1">
      <c r="B21" s="168"/>
      <c r="C21" s="558"/>
    </row>
    <row r="22" spans="2:3" s="67" customFormat="1" ht="33.75">
      <c r="B22" s="168" t="s">
        <v>1074</v>
      </c>
      <c r="C22" s="558"/>
    </row>
    <row r="23" spans="2:3" s="67" customFormat="1">
      <c r="B23" s="168"/>
      <c r="C23" s="558"/>
    </row>
    <row r="24" spans="2:3" s="67" customFormat="1">
      <c r="B24" s="404" t="s">
        <v>1075</v>
      </c>
      <c r="C24" s="572"/>
    </row>
    <row r="25" spans="2:3" s="67" customFormat="1">
      <c r="B25" s="168"/>
      <c r="C25" s="558"/>
    </row>
    <row r="26" spans="2:3" ht="45">
      <c r="B26" s="319" t="s">
        <v>1076</v>
      </c>
      <c r="C26" s="531"/>
    </row>
    <row r="27" spans="2:3" ht="45">
      <c r="B27" s="319" t="s">
        <v>1077</v>
      </c>
      <c r="C27" s="531"/>
    </row>
    <row r="28" spans="2:3">
      <c r="B28" s="319" t="s">
        <v>1078</v>
      </c>
      <c r="C28" s="531"/>
    </row>
    <row r="29" spans="2:3">
      <c r="B29" s="319" t="s">
        <v>1090</v>
      </c>
      <c r="C29" s="531"/>
    </row>
    <row r="30" spans="2:3" ht="33.75">
      <c r="B30" s="319" t="s">
        <v>1079</v>
      </c>
      <c r="C30" s="531"/>
    </row>
    <row r="31" spans="2:3">
      <c r="B31" s="319"/>
      <c r="C31" s="531"/>
    </row>
    <row r="32" spans="2:3">
      <c r="B32" s="319"/>
      <c r="C32" s="531"/>
    </row>
    <row r="33" spans="2:3">
      <c r="B33" s="319" t="s">
        <v>1271</v>
      </c>
      <c r="C33" s="531"/>
    </row>
    <row r="34" spans="2:3" ht="33.75">
      <c r="B34" s="35" t="s">
        <v>1272</v>
      </c>
      <c r="C34" s="531"/>
    </row>
    <row r="35" spans="2:3" ht="67.5">
      <c r="B35" s="35" t="s">
        <v>1549</v>
      </c>
      <c r="C35" s="531"/>
    </row>
    <row r="36" spans="2:3" ht="56.25">
      <c r="B36" s="35" t="s">
        <v>1550</v>
      </c>
      <c r="C36" s="531"/>
    </row>
    <row r="37" spans="2:3" ht="56.25">
      <c r="B37" s="35" t="s">
        <v>1551</v>
      </c>
      <c r="C37" s="531"/>
    </row>
    <row r="38" spans="2:3" ht="22.5">
      <c r="B38" s="35" t="s">
        <v>1552</v>
      </c>
      <c r="C38" s="531"/>
    </row>
    <row r="39" spans="2:3" ht="33.75">
      <c r="B39" s="35" t="s">
        <v>1553</v>
      </c>
      <c r="C39" s="531"/>
    </row>
    <row r="40" spans="2:3" ht="45">
      <c r="B40" s="35" t="s">
        <v>1554</v>
      </c>
      <c r="C40" s="531"/>
    </row>
    <row r="41" spans="2:3" ht="33.75">
      <c r="B41" s="35" t="s">
        <v>1555</v>
      </c>
      <c r="C41" s="531"/>
    </row>
    <row r="42" spans="2:3" ht="67.5">
      <c r="B42" s="35" t="s">
        <v>1556</v>
      </c>
      <c r="C42" s="531"/>
    </row>
    <row r="43" spans="2:3" ht="22.5">
      <c r="B43" s="35" t="s">
        <v>1273</v>
      </c>
      <c r="C43" s="531"/>
    </row>
    <row r="44" spans="2:3" ht="12">
      <c r="B44" s="186"/>
      <c r="C44" s="531"/>
    </row>
    <row r="45" spans="2:3">
      <c r="B45" s="319"/>
      <c r="C45" s="531"/>
    </row>
    <row r="46" spans="2:3" s="67" customFormat="1">
      <c r="B46" s="168" t="s">
        <v>1080</v>
      </c>
      <c r="C46" s="558"/>
    </row>
    <row r="47" spans="2:3" s="67" customFormat="1" ht="33.75">
      <c r="B47" s="168" t="s">
        <v>1091</v>
      </c>
      <c r="C47" s="558"/>
    </row>
    <row r="48" spans="2:3" s="67" customFormat="1" ht="56.25">
      <c r="B48" s="403" t="s">
        <v>1413</v>
      </c>
      <c r="C48" s="571"/>
    </row>
    <row r="49" spans="2:3" s="67" customFormat="1">
      <c r="B49" s="319"/>
      <c r="C49" s="536"/>
    </row>
    <row r="50" spans="2:3" s="67" customFormat="1">
      <c r="B50" s="168" t="s">
        <v>1082</v>
      </c>
      <c r="C50" s="558"/>
    </row>
    <row r="51" spans="2:3" s="67" customFormat="1">
      <c r="B51" s="171" t="s">
        <v>1083</v>
      </c>
      <c r="C51" s="536"/>
    </row>
    <row r="52" spans="2:3" s="67" customFormat="1">
      <c r="B52" s="171" t="s">
        <v>1084</v>
      </c>
      <c r="C52" s="536"/>
    </row>
    <row r="53" spans="2:3" s="67" customFormat="1">
      <c r="B53" s="171" t="s">
        <v>1085</v>
      </c>
      <c r="C53" s="536"/>
    </row>
    <row r="54" spans="2:3" s="67" customFormat="1">
      <c r="B54" s="85" t="s">
        <v>1092</v>
      </c>
      <c r="C54" s="536"/>
    </row>
    <row r="55" spans="2:3" ht="112.5">
      <c r="B55" s="179" t="s">
        <v>1093</v>
      </c>
      <c r="C55" s="531"/>
    </row>
    <row r="56" spans="2:3" s="67" customFormat="1">
      <c r="B56" s="85"/>
      <c r="C56" s="558"/>
    </row>
    <row r="57" spans="2:3" s="67" customFormat="1" ht="21">
      <c r="B57" s="20" t="s">
        <v>1379</v>
      </c>
      <c r="C57" s="559"/>
    </row>
  </sheetData>
  <sheetProtection algorithmName="SHA-512" hashValue="LYlaUxq3g7LMM0RX922d+Q3zldgeoKfs6pXnhkcJFBgzPaBY7MU1RRktK4fxx8z3RNNCy5jCZftpKZCksEiRTw==" saltValue="TTklKVTVFCiT++DhNPKdhw==" spinCount="100000" sheet="1" objects="1" scenarios="1" selectLockedCells="1"/>
  <pageMargins left="0.78740157480314965" right="0.19685039370078741" top="0.39370078740157483" bottom="0.59055118110236227" header="0.39370078740157483" footer="0.39370078740157483"/>
  <pageSetup paperSize="9" scale="91" fitToHeight="0" orientation="portrait" r:id="rId1"/>
  <headerFooter>
    <oddFooter>&amp;C&amp;8....................................................................................................................................................................................................................&amp;4_x000D_&amp;8stranica &amp;P. od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7"/>
  <sheetViews>
    <sheetView zoomScaleNormal="100" zoomScaleSheetLayoutView="80" workbookViewId="0">
      <pane ySplit="8" topLeftCell="A9" activePane="bottomLeft" state="frozen"/>
      <selection activeCell="J159" sqref="J159"/>
      <selection pane="bottomLeft" activeCell="G4" sqref="G4"/>
    </sheetView>
  </sheetViews>
  <sheetFormatPr defaultColWidth="8" defaultRowHeight="11.25"/>
  <cols>
    <col min="1" max="1" width="2.28515625" style="719" customWidth="1"/>
    <col min="2" max="3" width="3.140625" style="719" customWidth="1"/>
    <col min="4" max="4" width="35.7109375" style="719" customWidth="1"/>
    <col min="5" max="5" width="3.7109375" style="719" customWidth="1"/>
    <col min="6" max="6" width="9.7109375" style="809" customWidth="1"/>
    <col min="7" max="7" width="9.7109375" style="1401" customWidth="1"/>
    <col min="8" max="8" width="12.7109375" style="957" customWidth="1"/>
    <col min="9" max="9" width="14.7109375" style="1405" customWidth="1"/>
    <col min="10" max="16384" width="8" style="719"/>
  </cols>
  <sheetData>
    <row r="1" spans="1:9" s="425" customFormat="1">
      <c r="A1" s="1099" t="s">
        <v>11</v>
      </c>
      <c r="B1" s="1099"/>
      <c r="C1" s="421"/>
      <c r="D1" s="422"/>
      <c r="E1" s="423" t="s">
        <v>44</v>
      </c>
      <c r="F1" s="1098"/>
      <c r="G1" s="1332"/>
      <c r="H1" s="424" t="s">
        <v>43</v>
      </c>
      <c r="I1" s="1342"/>
    </row>
    <row r="2" spans="1:9" s="429" customFormat="1" ht="9.75" customHeight="1">
      <c r="A2" s="1093" t="s">
        <v>1708</v>
      </c>
      <c r="B2" s="1092"/>
      <c r="C2" s="426"/>
      <c r="D2" s="1111" t="s">
        <v>241</v>
      </c>
      <c r="E2" s="427" t="s">
        <v>52</v>
      </c>
      <c r="F2" s="1091"/>
      <c r="G2" s="1333"/>
      <c r="H2" s="428" t="s">
        <v>1709</v>
      </c>
      <c r="I2" s="1343"/>
    </row>
    <row r="3" spans="1:9" s="429" customFormat="1" ht="11.25" customHeight="1">
      <c r="A3" s="430"/>
      <c r="B3" s="431"/>
      <c r="C3" s="432"/>
      <c r="D3" s="433" t="s">
        <v>2079</v>
      </c>
      <c r="E3" s="434"/>
      <c r="F3" s="435"/>
      <c r="G3" s="1334"/>
      <c r="H3" s="434" t="s">
        <v>1712</v>
      </c>
      <c r="I3" s="1344"/>
    </row>
    <row r="4" spans="1:9" s="713" customFormat="1">
      <c r="A4" s="710"/>
      <c r="B4" s="711"/>
      <c r="C4" s="711"/>
      <c r="D4" s="710"/>
      <c r="E4" s="712"/>
      <c r="F4" s="806"/>
      <c r="G4" s="1398"/>
      <c r="H4" s="953"/>
      <c r="I4" s="1402"/>
    </row>
    <row r="5" spans="1:9" s="716" customFormat="1">
      <c r="A5" s="707" t="s">
        <v>14</v>
      </c>
      <c r="B5" s="708" t="s">
        <v>9</v>
      </c>
      <c r="C5" s="708"/>
      <c r="D5" s="714" t="s">
        <v>158</v>
      </c>
      <c r="E5" s="715"/>
      <c r="F5" s="807"/>
      <c r="G5" s="1399"/>
      <c r="H5" s="954"/>
      <c r="I5" s="1403"/>
    </row>
    <row r="6" spans="1:9" s="713" customFormat="1">
      <c r="A6" s="717"/>
      <c r="B6" s="718"/>
      <c r="C6" s="718"/>
      <c r="D6" s="717"/>
      <c r="E6" s="717"/>
      <c r="F6" s="808"/>
      <c r="G6" s="1400"/>
      <c r="H6" s="955"/>
      <c r="I6" s="1404"/>
    </row>
    <row r="7" spans="1:9" s="218" customFormat="1">
      <c r="A7" s="614" t="s">
        <v>36</v>
      </c>
      <c r="B7" s="615"/>
      <c r="C7" s="616"/>
      <c r="D7" s="617" t="s">
        <v>37</v>
      </c>
      <c r="E7" s="618" t="s">
        <v>42</v>
      </c>
      <c r="F7" s="801" t="s">
        <v>38</v>
      </c>
      <c r="G7" s="1338" t="s">
        <v>39</v>
      </c>
      <c r="H7" s="889" t="s">
        <v>40</v>
      </c>
      <c r="I7" s="1353" t="s">
        <v>41</v>
      </c>
    </row>
    <row r="8" spans="1:9">
      <c r="I8" s="952"/>
    </row>
    <row r="9" spans="1:9" s="670" customFormat="1" ht="22.5">
      <c r="A9" s="37" t="str">
        <f>A$5</f>
        <v>B.</v>
      </c>
      <c r="B9" s="37" t="str">
        <f>B$5</f>
        <v>3.</v>
      </c>
      <c r="C9" s="622">
        <v>1</v>
      </c>
      <c r="D9" s="235" t="s">
        <v>1785</v>
      </c>
      <c r="E9" s="645"/>
      <c r="F9" s="722"/>
      <c r="G9" s="931"/>
      <c r="H9" s="958"/>
      <c r="I9" s="232"/>
    </row>
    <row r="10" spans="1:9" s="670" customFormat="1" ht="45">
      <c r="A10" s="233"/>
      <c r="B10" s="48"/>
      <c r="C10" s="48"/>
      <c r="D10" s="1072" t="s">
        <v>1786</v>
      </c>
      <c r="E10" s="645"/>
      <c r="F10" s="722"/>
      <c r="G10" s="931"/>
      <c r="H10" s="958"/>
      <c r="I10" s="232"/>
    </row>
    <row r="11" spans="1:9" s="670" customFormat="1">
      <c r="A11" s="233"/>
      <c r="B11" s="48"/>
      <c r="C11" s="48"/>
      <c r="D11" s="1072" t="s">
        <v>162</v>
      </c>
      <c r="E11" s="645"/>
      <c r="F11" s="722"/>
      <c r="G11" s="931"/>
      <c r="H11" s="958"/>
      <c r="I11" s="232"/>
    </row>
    <row r="12" spans="1:9" s="670" customFormat="1" ht="45">
      <c r="A12" s="233"/>
      <c r="B12" s="48"/>
      <c r="C12" s="48"/>
      <c r="D12" s="1072" t="s">
        <v>164</v>
      </c>
      <c r="E12" s="645"/>
      <c r="F12" s="722"/>
      <c r="G12" s="931"/>
      <c r="H12" s="958"/>
      <c r="I12" s="232"/>
    </row>
    <row r="13" spans="1:9" s="670" customFormat="1" ht="22.5">
      <c r="A13" s="233"/>
      <c r="B13" s="48"/>
      <c r="C13" s="48"/>
      <c r="D13" s="1072" t="s">
        <v>1787</v>
      </c>
      <c r="E13" s="645"/>
      <c r="F13" s="722"/>
      <c r="G13" s="931"/>
      <c r="H13" s="958"/>
      <c r="I13" s="232" t="s">
        <v>62</v>
      </c>
    </row>
    <row r="14" spans="1:9" s="670" customFormat="1" ht="22.5">
      <c r="A14" s="233"/>
      <c r="B14" s="48"/>
      <c r="C14" s="48"/>
      <c r="D14" s="1072" t="s">
        <v>1788</v>
      </c>
      <c r="E14" s="645"/>
      <c r="F14" s="722"/>
      <c r="G14" s="931"/>
      <c r="H14" s="958"/>
      <c r="I14" s="232" t="s">
        <v>62</v>
      </c>
    </row>
    <row r="15" spans="1:9" s="670" customFormat="1" ht="33.75">
      <c r="A15" s="233"/>
      <c r="B15" s="48"/>
      <c r="C15" s="48"/>
      <c r="D15" s="1072" t="s">
        <v>282</v>
      </c>
      <c r="E15" s="645"/>
      <c r="F15" s="722"/>
      <c r="G15" s="931"/>
      <c r="H15" s="958"/>
      <c r="I15" s="232"/>
    </row>
    <row r="16" spans="1:9" s="670" customFormat="1">
      <c r="A16" s="233"/>
      <c r="B16" s="48"/>
      <c r="C16" s="48"/>
      <c r="D16" s="1072" t="s">
        <v>1789</v>
      </c>
      <c r="E16" s="645"/>
      <c r="F16" s="722"/>
      <c r="G16" s="931"/>
      <c r="H16" s="958"/>
      <c r="I16" s="232"/>
    </row>
    <row r="17" spans="1:14" s="670" customFormat="1" ht="33.75">
      <c r="A17" s="233"/>
      <c r="B17" s="48"/>
      <c r="C17" s="48"/>
      <c r="D17" s="1072" t="s">
        <v>195</v>
      </c>
      <c r="E17" s="645"/>
      <c r="F17" s="722"/>
      <c r="G17" s="931"/>
      <c r="H17" s="958"/>
      <c r="I17" s="232"/>
    </row>
    <row r="18" spans="1:14" s="670" customFormat="1">
      <c r="A18" s="233"/>
      <c r="B18" s="48"/>
      <c r="C18" s="48"/>
      <c r="D18" s="1072" t="s">
        <v>163</v>
      </c>
      <c r="E18" s="645"/>
      <c r="F18" s="722"/>
      <c r="G18" s="931"/>
      <c r="H18" s="958"/>
      <c r="I18" s="232"/>
    </row>
    <row r="19" spans="1:14" s="670" customFormat="1" ht="22.5">
      <c r="A19" s="233"/>
      <c r="B19" s="48"/>
      <c r="C19" s="48"/>
      <c r="D19" s="1072" t="s">
        <v>159</v>
      </c>
      <c r="E19" s="645"/>
      <c r="F19" s="722"/>
      <c r="G19" s="931"/>
      <c r="H19" s="958"/>
      <c r="I19" s="232"/>
    </row>
    <row r="20" spans="1:14" s="670" customFormat="1" ht="22.5">
      <c r="A20" s="233"/>
      <c r="B20" s="48"/>
      <c r="C20" s="48"/>
      <c r="D20" s="1072" t="s">
        <v>160</v>
      </c>
      <c r="E20" s="645"/>
      <c r="F20" s="722"/>
      <c r="G20" s="931"/>
      <c r="H20" s="958"/>
      <c r="I20" s="232"/>
    </row>
    <row r="21" spans="1:14" s="670" customFormat="1" ht="22.5">
      <c r="A21" s="233"/>
      <c r="B21" s="48"/>
      <c r="C21" s="48"/>
      <c r="D21" s="1072" t="s">
        <v>1291</v>
      </c>
      <c r="E21" s="645"/>
      <c r="F21" s="722"/>
      <c r="G21" s="931"/>
      <c r="H21" s="958"/>
      <c r="I21" s="232"/>
    </row>
    <row r="22" spans="1:14" s="670" customFormat="1" ht="12.75">
      <c r="A22" s="224"/>
      <c r="C22" s="670" t="s">
        <v>33</v>
      </c>
      <c r="D22" s="1072" t="s">
        <v>1797</v>
      </c>
      <c r="E22" s="673" t="s">
        <v>1</v>
      </c>
      <c r="F22" s="679">
        <v>82.5</v>
      </c>
      <c r="G22" s="1118"/>
      <c r="H22" s="992">
        <f t="shared" ref="H22" si="0">F22*G22</f>
        <v>0</v>
      </c>
      <c r="I22" s="1104"/>
      <c r="N22" s="1149"/>
    </row>
    <row r="23" spans="1:14" s="670" customFormat="1" ht="12.75">
      <c r="A23" s="224"/>
      <c r="C23" s="670" t="s">
        <v>34</v>
      </c>
      <c r="D23" s="1072" t="s">
        <v>1798</v>
      </c>
      <c r="E23" s="1114" t="s">
        <v>1</v>
      </c>
      <c r="F23" s="679">
        <v>40.700000000000003</v>
      </c>
      <c r="G23" s="1118"/>
      <c r="H23" s="992">
        <f t="shared" ref="H23" si="1">F23*G23</f>
        <v>0</v>
      </c>
      <c r="I23" s="1104"/>
      <c r="N23" s="1149"/>
    </row>
    <row r="24" spans="1:14" s="670" customFormat="1" ht="12.75">
      <c r="A24" s="224"/>
      <c r="D24" s="1072"/>
      <c r="E24" s="1114"/>
      <c r="F24" s="679"/>
      <c r="G24" s="1118"/>
      <c r="H24" s="1115"/>
      <c r="I24" s="1104"/>
      <c r="N24" s="1149"/>
    </row>
    <row r="25" spans="1:14" s="50" customFormat="1">
      <c r="A25" s="1101" t="str">
        <f>A$5</f>
        <v>B.</v>
      </c>
      <c r="B25" s="1101" t="str">
        <f>B$5</f>
        <v>3.</v>
      </c>
      <c r="C25" s="1071">
        <f>C9+1</f>
        <v>2</v>
      </c>
      <c r="D25" s="1203" t="s">
        <v>1790</v>
      </c>
      <c r="E25" s="1204"/>
      <c r="F25" s="675"/>
      <c r="G25" s="1118"/>
      <c r="H25" s="1205"/>
      <c r="I25" s="1104"/>
    </row>
    <row r="26" spans="1:14" s="670" customFormat="1" ht="22.5">
      <c r="A26" s="233"/>
      <c r="B26" s="48"/>
      <c r="C26" s="48"/>
      <c r="D26" s="1072" t="s">
        <v>1791</v>
      </c>
      <c r="E26" s="645"/>
      <c r="F26" s="722"/>
      <c r="G26" s="931"/>
      <c r="H26" s="958"/>
      <c r="I26" s="232"/>
    </row>
    <row r="27" spans="1:14" s="670" customFormat="1">
      <c r="A27" s="677"/>
      <c r="B27" s="1113"/>
      <c r="C27" s="1113"/>
      <c r="D27" s="342" t="s">
        <v>15</v>
      </c>
      <c r="E27" s="1114"/>
      <c r="F27" s="675"/>
      <c r="G27" s="1118"/>
      <c r="H27" s="729"/>
      <c r="I27" s="1104"/>
    </row>
    <row r="28" spans="1:14" s="670" customFormat="1" ht="22.5">
      <c r="A28" s="677"/>
      <c r="B28" s="1113"/>
      <c r="C28" s="1113"/>
      <c r="D28" s="1206" t="s">
        <v>1792</v>
      </c>
      <c r="E28" s="1114"/>
      <c r="F28" s="675"/>
      <c r="G28" s="1118"/>
      <c r="H28" s="729"/>
      <c r="I28" s="1290"/>
    </row>
    <row r="29" spans="1:14" s="670" customFormat="1" ht="22.5">
      <c r="A29" s="677"/>
      <c r="B29" s="1113"/>
      <c r="C29" s="1113"/>
      <c r="D29" s="1201" t="s">
        <v>1793</v>
      </c>
      <c r="E29" s="1114"/>
      <c r="F29" s="675"/>
      <c r="G29" s="1118"/>
      <c r="H29" s="729"/>
      <c r="I29" s="1104"/>
    </row>
    <row r="30" spans="1:14" s="670" customFormat="1" ht="22.5">
      <c r="A30" s="677"/>
      <c r="B30" s="1113"/>
      <c r="C30" s="1113"/>
      <c r="D30" s="723" t="s">
        <v>1794</v>
      </c>
      <c r="E30" s="1114"/>
      <c r="F30" s="675"/>
      <c r="G30" s="1118"/>
      <c r="H30" s="729"/>
      <c r="I30" s="1104"/>
    </row>
    <row r="31" spans="1:14" s="670" customFormat="1" ht="33.75">
      <c r="A31" s="677"/>
      <c r="B31" s="1113"/>
      <c r="C31" s="1113"/>
      <c r="D31" s="723" t="s">
        <v>46</v>
      </c>
      <c r="E31" s="1114"/>
      <c r="F31" s="675"/>
      <c r="G31" s="1118"/>
      <c r="H31" s="729"/>
      <c r="I31" s="1104"/>
    </row>
    <row r="32" spans="1:14" s="670" customFormat="1" ht="22.5">
      <c r="A32" s="677"/>
      <c r="B32" s="1113"/>
      <c r="C32" s="1113"/>
      <c r="D32" s="1072" t="s">
        <v>1795</v>
      </c>
      <c r="E32" s="1114"/>
      <c r="F32" s="675"/>
      <c r="G32" s="1118"/>
      <c r="H32" s="729"/>
      <c r="I32" s="1104"/>
    </row>
    <row r="33" spans="1:9" s="670" customFormat="1">
      <c r="A33" s="677"/>
      <c r="B33" s="1113"/>
      <c r="C33" s="1113"/>
      <c r="D33" s="1072" t="s">
        <v>1796</v>
      </c>
      <c r="E33" s="1114" t="s">
        <v>1</v>
      </c>
      <c r="F33" s="679">
        <v>15</v>
      </c>
      <c r="G33" s="1118"/>
      <c r="H33" s="992">
        <f t="shared" ref="H33" si="2">F33*G33</f>
        <v>0</v>
      </c>
      <c r="I33" s="1104"/>
    </row>
    <row r="34" spans="1:9">
      <c r="A34" s="233"/>
      <c r="B34" s="48"/>
      <c r="C34" s="48"/>
      <c r="D34" s="49"/>
      <c r="E34" s="645"/>
      <c r="F34" s="722"/>
      <c r="G34" s="931"/>
      <c r="H34" s="935"/>
      <c r="I34" s="238"/>
    </row>
    <row r="35" spans="1:9" s="339" customFormat="1">
      <c r="A35" s="724" t="str">
        <f>A$5</f>
        <v>B.</v>
      </c>
      <c r="B35" s="239" t="str">
        <f>B$5</f>
        <v>3.</v>
      </c>
      <c r="C35" s="626"/>
      <c r="D35" s="681" t="s">
        <v>196</v>
      </c>
      <c r="E35" s="627"/>
      <c r="F35" s="683"/>
      <c r="G35" s="1351"/>
      <c r="H35" s="706">
        <f>SUM(H9:H34)</f>
        <v>0</v>
      </c>
      <c r="I35" s="236"/>
    </row>
    <row r="157" spans="10:10">
      <c r="J157" s="1397"/>
    </row>
  </sheetData>
  <sheetProtection password="CC69" sheet="1" selectLockedCells="1"/>
  <pageMargins left="0.78740157480314965" right="0.19685039370078741" top="0.39370078740157483" bottom="0.59055118110236227" header="0.39370078740157483" footer="0.39370078740157483"/>
  <pageSetup paperSize="9" scale="97" fitToHeight="0" orientation="portrait" r:id="rId1"/>
  <headerFooter>
    <oddFooter>&amp;C&amp;8....................................................................................................................................................................................................................&amp;4_x000D_&amp;8stranica &amp;P. od &amp;N.</oddFooter>
  </headerFooter>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3"/>
  <sheetViews>
    <sheetView zoomScaleNormal="100" zoomScaleSheetLayoutView="100" workbookViewId="0">
      <pane ySplit="6" topLeftCell="A7" activePane="bottomLeft" state="frozen"/>
      <selection activeCell="C13" sqref="C13"/>
      <selection pane="bottomLeft" activeCell="C99" sqref="C99"/>
    </sheetView>
  </sheetViews>
  <sheetFormatPr defaultColWidth="9.140625" defaultRowHeight="11.25"/>
  <cols>
    <col min="1" max="1" width="6.7109375" style="178" customWidth="1"/>
    <col min="2" max="2" width="80.7109375" style="287" customWidth="1"/>
    <col min="3" max="3" width="14.7109375" style="552" customWidth="1"/>
    <col min="4" max="16384" width="9.140625" style="106"/>
  </cols>
  <sheetData>
    <row r="1" spans="1:3" s="142" customFormat="1">
      <c r="A1" s="288"/>
      <c r="B1" s="313" t="s">
        <v>317</v>
      </c>
      <c r="C1" s="510" t="s">
        <v>41</v>
      </c>
    </row>
    <row r="2" spans="1:3" s="307" customFormat="1">
      <c r="B2" s="314"/>
      <c r="C2" s="526"/>
    </row>
    <row r="3" spans="1:3" s="307" customFormat="1">
      <c r="B3" s="315" t="s">
        <v>1047</v>
      </c>
      <c r="C3" s="526"/>
    </row>
    <row r="4" spans="1:3" s="16" customFormat="1">
      <c r="A4" s="175"/>
      <c r="B4" s="356"/>
      <c r="C4" s="549"/>
    </row>
    <row r="5" spans="1:3" s="16" customFormat="1">
      <c r="A5" s="175"/>
      <c r="B5" s="276" t="s">
        <v>479</v>
      </c>
      <c r="C5" s="549"/>
    </row>
    <row r="6" spans="1:3" s="16" customFormat="1">
      <c r="A6" s="175"/>
      <c r="B6" s="277"/>
      <c r="C6" s="549"/>
    </row>
    <row r="7" spans="1:3" s="16" customFormat="1">
      <c r="A7" s="175"/>
      <c r="B7" s="278" t="s">
        <v>1287</v>
      </c>
      <c r="C7" s="549"/>
    </row>
    <row r="8" spans="1:3" s="28" customFormat="1" ht="22.5">
      <c r="B8" s="279" t="s">
        <v>264</v>
      </c>
      <c r="C8" s="537"/>
    </row>
    <row r="9" spans="1:3" s="28" customFormat="1">
      <c r="B9" s="279"/>
      <c r="C9" s="537"/>
    </row>
    <row r="10" spans="1:3" s="16" customFormat="1">
      <c r="A10" s="175"/>
      <c r="B10" s="280" t="s">
        <v>1274</v>
      </c>
      <c r="C10" s="549"/>
    </row>
    <row r="11" spans="1:3" s="16" customFormat="1" ht="22.5">
      <c r="A11" s="405"/>
      <c r="B11" s="406" t="s">
        <v>1560</v>
      </c>
      <c r="C11" s="550"/>
    </row>
    <row r="12" spans="1:3" s="16" customFormat="1" ht="22.5">
      <c r="A12" s="175"/>
      <c r="B12" s="281" t="s">
        <v>1579</v>
      </c>
      <c r="C12" s="549"/>
    </row>
    <row r="13" spans="1:3" s="16" customFormat="1" ht="33.75">
      <c r="A13" s="175"/>
      <c r="B13" s="280" t="s">
        <v>1578</v>
      </c>
      <c r="C13" s="549"/>
    </row>
    <row r="14" spans="1:3" s="16" customFormat="1">
      <c r="A14" s="175"/>
      <c r="B14" s="281" t="s">
        <v>1275</v>
      </c>
      <c r="C14" s="549"/>
    </row>
    <row r="15" spans="1:3" s="16" customFormat="1">
      <c r="A15" s="175"/>
      <c r="B15" s="281" t="s">
        <v>1276</v>
      </c>
      <c r="C15" s="549"/>
    </row>
    <row r="16" spans="1:3" s="16" customFormat="1" ht="22.5">
      <c r="A16" s="175"/>
      <c r="B16" s="281" t="s">
        <v>1580</v>
      </c>
      <c r="C16" s="549"/>
    </row>
    <row r="17" spans="1:3" s="16" customFormat="1" ht="22.5">
      <c r="A17" s="175"/>
      <c r="B17" s="281" t="s">
        <v>1277</v>
      </c>
      <c r="C17" s="549"/>
    </row>
    <row r="18" spans="1:3" s="16" customFormat="1">
      <c r="A18" s="175"/>
      <c r="B18" s="280" t="s">
        <v>1278</v>
      </c>
      <c r="C18" s="549"/>
    </row>
    <row r="19" spans="1:3" s="16" customFormat="1">
      <c r="A19" s="175"/>
      <c r="B19" s="282"/>
      <c r="C19" s="549"/>
    </row>
    <row r="20" spans="1:3" s="16" customFormat="1">
      <c r="A20" s="175"/>
      <c r="B20" s="282"/>
      <c r="C20" s="549"/>
    </row>
    <row r="21" spans="1:3" s="16" customFormat="1">
      <c r="A21" s="175"/>
      <c r="B21" s="283" t="s">
        <v>1279</v>
      </c>
      <c r="C21" s="549"/>
    </row>
    <row r="22" spans="1:3" s="16" customFormat="1" ht="56.25">
      <c r="A22" s="175"/>
      <c r="B22" s="281" t="s">
        <v>1561</v>
      </c>
      <c r="C22" s="549"/>
    </row>
    <row r="23" spans="1:3" s="28" customFormat="1" ht="22.5">
      <c r="A23" s="176"/>
      <c r="B23" s="281" t="s">
        <v>1562</v>
      </c>
      <c r="C23" s="537"/>
    </row>
    <row r="24" spans="1:3" s="28" customFormat="1" ht="22.5">
      <c r="A24" s="176"/>
      <c r="B24" s="281" t="s">
        <v>1563</v>
      </c>
      <c r="C24" s="537"/>
    </row>
    <row r="25" spans="1:3" s="28" customFormat="1" ht="33.75">
      <c r="A25" s="176"/>
      <c r="B25" s="281" t="s">
        <v>1564</v>
      </c>
      <c r="C25" s="537"/>
    </row>
    <row r="26" spans="1:3" s="28" customFormat="1" ht="67.5">
      <c r="A26" s="176"/>
      <c r="B26" s="281" t="s">
        <v>1565</v>
      </c>
      <c r="C26" s="537"/>
    </row>
    <row r="27" spans="1:3" s="28" customFormat="1" ht="22.5">
      <c r="A27" s="176"/>
      <c r="B27" s="281" t="s">
        <v>1280</v>
      </c>
      <c r="C27" s="537"/>
    </row>
    <row r="28" spans="1:3" s="28" customFormat="1" ht="33.75">
      <c r="A28" s="176"/>
      <c r="B28" s="281" t="s">
        <v>1281</v>
      </c>
      <c r="C28" s="537"/>
    </row>
    <row r="29" spans="1:3" s="28" customFormat="1" ht="22.5">
      <c r="A29" s="176"/>
      <c r="B29" s="281" t="s">
        <v>1566</v>
      </c>
      <c r="C29" s="537"/>
    </row>
    <row r="30" spans="1:3" s="28" customFormat="1" ht="56.25">
      <c r="A30" s="176"/>
      <c r="B30" s="281" t="s">
        <v>1567</v>
      </c>
      <c r="C30" s="537"/>
    </row>
    <row r="31" spans="1:3" s="28" customFormat="1" ht="22.5">
      <c r="A31" s="176"/>
      <c r="B31" s="281" t="s">
        <v>1282</v>
      </c>
      <c r="C31" s="537"/>
    </row>
    <row r="32" spans="1:3" s="28" customFormat="1" ht="22.5">
      <c r="A32" s="176"/>
      <c r="B32" s="281" t="s">
        <v>1283</v>
      </c>
      <c r="C32" s="537"/>
    </row>
    <row r="33" spans="1:3" s="28" customFormat="1" ht="56.25">
      <c r="A33" s="176"/>
      <c r="B33" s="281" t="s">
        <v>1284</v>
      </c>
      <c r="C33" s="537"/>
    </row>
    <row r="34" spans="1:3" s="28" customFormat="1" ht="45">
      <c r="A34" s="176"/>
      <c r="B34" s="281" t="s">
        <v>1285</v>
      </c>
      <c r="C34" s="537"/>
    </row>
    <row r="35" spans="1:3" s="28" customFormat="1">
      <c r="A35" s="176"/>
      <c r="B35" s="281"/>
      <c r="C35" s="537"/>
    </row>
    <row r="36" spans="1:3" s="28" customFormat="1">
      <c r="A36" s="176"/>
      <c r="B36" s="284"/>
      <c r="C36" s="537"/>
    </row>
    <row r="37" spans="1:3" s="28" customFormat="1">
      <c r="A37" s="176"/>
      <c r="B37" s="285" t="s">
        <v>1286</v>
      </c>
      <c r="C37" s="537"/>
    </row>
    <row r="38" spans="1:3" s="28" customFormat="1" ht="56.25">
      <c r="A38" s="176"/>
      <c r="B38" s="281" t="s">
        <v>1561</v>
      </c>
      <c r="C38" s="537"/>
    </row>
    <row r="39" spans="1:3" s="28" customFormat="1" ht="22.5">
      <c r="A39" s="176"/>
      <c r="B39" s="281" t="s">
        <v>1562</v>
      </c>
      <c r="C39" s="537"/>
    </row>
    <row r="40" spans="1:3" s="28" customFormat="1" ht="22.5">
      <c r="A40" s="176"/>
      <c r="B40" s="281" t="s">
        <v>1563</v>
      </c>
      <c r="C40" s="537"/>
    </row>
    <row r="41" spans="1:3" s="28" customFormat="1">
      <c r="A41" s="176"/>
      <c r="B41" s="281" t="s">
        <v>1389</v>
      </c>
      <c r="C41" s="537"/>
    </row>
    <row r="42" spans="1:3" ht="56.25">
      <c r="B42" s="281" t="s">
        <v>1284</v>
      </c>
      <c r="C42" s="551"/>
    </row>
    <row r="43" spans="1:3" s="28" customFormat="1" ht="56.25">
      <c r="A43" s="176"/>
      <c r="B43" s="281" t="s">
        <v>1567</v>
      </c>
      <c r="C43" s="537"/>
    </row>
    <row r="44" spans="1:3" s="28" customFormat="1" ht="45">
      <c r="A44" s="176"/>
      <c r="B44" s="281" t="s">
        <v>1285</v>
      </c>
      <c r="C44" s="537"/>
    </row>
    <row r="45" spans="1:3" s="28" customFormat="1">
      <c r="A45" s="176"/>
      <c r="B45" s="281"/>
      <c r="C45" s="537"/>
    </row>
    <row r="46" spans="1:3" s="28" customFormat="1">
      <c r="A46" s="176"/>
      <c r="B46" s="281"/>
      <c r="C46" s="537"/>
    </row>
    <row r="47" spans="1:3" s="28" customFormat="1">
      <c r="A47" s="176"/>
      <c r="B47" s="294" t="s">
        <v>188</v>
      </c>
      <c r="C47" s="537"/>
    </row>
    <row r="48" spans="1:3" s="28" customFormat="1">
      <c r="A48" s="176"/>
      <c r="B48" s="297"/>
      <c r="C48" s="537"/>
    </row>
    <row r="49" spans="1:3" s="28" customFormat="1">
      <c r="A49" s="176"/>
      <c r="B49" s="187" t="s">
        <v>1287</v>
      </c>
      <c r="C49" s="537"/>
    </row>
    <row r="50" spans="1:3" s="28" customFormat="1">
      <c r="A50" s="176"/>
      <c r="B50" s="27" t="s">
        <v>266</v>
      </c>
      <c r="C50" s="537"/>
    </row>
    <row r="51" spans="1:3" s="28" customFormat="1">
      <c r="A51" s="176"/>
      <c r="B51" s="27"/>
      <c r="C51" s="537"/>
    </row>
    <row r="52" spans="1:3" s="28" customFormat="1" ht="67.5">
      <c r="A52" s="176"/>
      <c r="B52" s="1074" t="s">
        <v>1559</v>
      </c>
      <c r="C52" s="537"/>
    </row>
    <row r="53" spans="1:3" s="28" customFormat="1" ht="33.75">
      <c r="A53" s="176"/>
      <c r="B53" s="1074" t="s">
        <v>1288</v>
      </c>
      <c r="C53" s="537"/>
    </row>
    <row r="54" spans="1:3" s="28" customFormat="1">
      <c r="A54" s="176"/>
      <c r="B54" s="1074" t="s">
        <v>1105</v>
      </c>
      <c r="C54" s="537"/>
    </row>
    <row r="55" spans="1:3" s="28" customFormat="1" ht="67.5">
      <c r="A55" s="176"/>
      <c r="B55" s="10" t="s">
        <v>1106</v>
      </c>
      <c r="C55" s="537"/>
    </row>
    <row r="56" spans="1:3" s="28" customFormat="1">
      <c r="A56" s="176"/>
      <c r="B56" s="10"/>
      <c r="C56" s="537"/>
    </row>
    <row r="57" spans="1:3" s="28" customFormat="1" ht="22.5">
      <c r="A57" s="176"/>
      <c r="B57" s="1074" t="s">
        <v>1107</v>
      </c>
      <c r="C57" s="537"/>
    </row>
    <row r="58" spans="1:3" s="28" customFormat="1" ht="67.5">
      <c r="A58" s="176"/>
      <c r="B58" s="1074" t="s">
        <v>1108</v>
      </c>
      <c r="C58" s="537"/>
    </row>
    <row r="59" spans="1:3" s="28" customFormat="1" ht="22.5">
      <c r="A59" s="176"/>
      <c r="B59" s="1074" t="s">
        <v>1103</v>
      </c>
      <c r="C59" s="537"/>
    </row>
    <row r="60" spans="1:3" s="28" customFormat="1">
      <c r="A60" s="176"/>
      <c r="B60" s="10"/>
      <c r="C60" s="537"/>
    </row>
    <row r="61" spans="1:3" s="28" customFormat="1" ht="33.75">
      <c r="A61" s="176"/>
      <c r="B61" s="24" t="s">
        <v>1109</v>
      </c>
      <c r="C61" s="537"/>
    </row>
    <row r="62" spans="1:3" s="28" customFormat="1" ht="67.5">
      <c r="A62" s="176"/>
      <c r="B62" s="316" t="s">
        <v>1110</v>
      </c>
      <c r="C62" s="537"/>
    </row>
    <row r="63" spans="1:3" s="28" customFormat="1" ht="33.75">
      <c r="A63" s="176"/>
      <c r="B63" s="316" t="s">
        <v>1111</v>
      </c>
      <c r="C63" s="537"/>
    </row>
    <row r="64" spans="1:3" s="28" customFormat="1">
      <c r="A64" s="176"/>
      <c r="B64" s="24" t="s">
        <v>1112</v>
      </c>
      <c r="C64" s="537"/>
    </row>
    <row r="65" spans="1:3" s="28" customFormat="1">
      <c r="A65" s="176"/>
      <c r="B65" s="24" t="s">
        <v>1113</v>
      </c>
      <c r="C65" s="537"/>
    </row>
    <row r="66" spans="1:3" s="28" customFormat="1">
      <c r="A66" s="176"/>
      <c r="B66" s="24" t="s">
        <v>1114</v>
      </c>
      <c r="C66" s="537"/>
    </row>
    <row r="67" spans="1:3" s="28" customFormat="1" ht="33.75">
      <c r="A67" s="176"/>
      <c r="B67" s="316" t="s">
        <v>1115</v>
      </c>
      <c r="C67" s="537"/>
    </row>
    <row r="68" spans="1:3" s="28" customFormat="1">
      <c r="A68" s="176"/>
      <c r="B68" s="24" t="s">
        <v>1116</v>
      </c>
      <c r="C68" s="537"/>
    </row>
    <row r="69" spans="1:3" s="28" customFormat="1" ht="22.5">
      <c r="A69" s="176"/>
      <c r="B69" s="24" t="s">
        <v>1117</v>
      </c>
      <c r="C69" s="537"/>
    </row>
    <row r="70" spans="1:3" s="28" customFormat="1">
      <c r="A70" s="176"/>
      <c r="B70" s="24" t="s">
        <v>1118</v>
      </c>
      <c r="C70" s="537"/>
    </row>
    <row r="71" spans="1:3" s="28" customFormat="1" ht="22.5">
      <c r="A71" s="176"/>
      <c r="B71" s="316" t="s">
        <v>1119</v>
      </c>
      <c r="C71" s="537"/>
    </row>
    <row r="72" spans="1:3" s="28" customFormat="1" ht="22.5">
      <c r="A72" s="176"/>
      <c r="B72" s="24" t="s">
        <v>1432</v>
      </c>
      <c r="C72" s="537"/>
    </row>
    <row r="73" spans="1:3" s="28" customFormat="1">
      <c r="A73" s="176"/>
      <c r="B73" s="24" t="s">
        <v>1120</v>
      </c>
      <c r="C73" s="537"/>
    </row>
    <row r="74" spans="1:3" s="28" customFormat="1">
      <c r="A74" s="176"/>
      <c r="B74" s="24" t="s">
        <v>1121</v>
      </c>
      <c r="C74" s="537"/>
    </row>
    <row r="75" spans="1:3" s="28" customFormat="1" ht="22.5">
      <c r="A75" s="176"/>
      <c r="B75" s="30" t="s">
        <v>1122</v>
      </c>
      <c r="C75" s="537"/>
    </row>
    <row r="76" spans="1:3" s="28" customFormat="1">
      <c r="A76" s="176"/>
      <c r="B76" s="30" t="s">
        <v>1123</v>
      </c>
      <c r="C76" s="537"/>
    </row>
    <row r="77" spans="1:3" s="28" customFormat="1">
      <c r="A77" s="176"/>
      <c r="B77" s="316"/>
      <c r="C77" s="537"/>
    </row>
    <row r="78" spans="1:3" s="28" customFormat="1">
      <c r="A78" s="176"/>
      <c r="B78" s="1074" t="s">
        <v>616</v>
      </c>
      <c r="C78" s="537"/>
    </row>
    <row r="79" spans="1:3" s="28" customFormat="1" ht="33.75">
      <c r="A79" s="176"/>
      <c r="B79" s="30" t="s">
        <v>1124</v>
      </c>
      <c r="C79" s="537"/>
    </row>
    <row r="80" spans="1:3" s="28" customFormat="1" ht="22.5">
      <c r="A80" s="176"/>
      <c r="B80" s="30" t="s">
        <v>1125</v>
      </c>
      <c r="C80" s="537"/>
    </row>
    <row r="81" spans="1:3" s="28" customFormat="1">
      <c r="A81" s="176"/>
      <c r="B81" s="30" t="s">
        <v>1126</v>
      </c>
      <c r="C81" s="537"/>
    </row>
    <row r="82" spans="1:3" s="28" customFormat="1">
      <c r="A82" s="176"/>
      <c r="B82" s="30" t="s">
        <v>1127</v>
      </c>
      <c r="C82" s="537"/>
    </row>
    <row r="83" spans="1:3" s="28" customFormat="1" ht="22.5">
      <c r="A83" s="176"/>
      <c r="B83" s="30" t="s">
        <v>1128</v>
      </c>
      <c r="C83" s="537"/>
    </row>
    <row r="84" spans="1:3" s="28" customFormat="1" ht="33.75">
      <c r="A84" s="176"/>
      <c r="B84" s="30" t="s">
        <v>1129</v>
      </c>
      <c r="C84" s="537"/>
    </row>
    <row r="85" spans="1:3" s="28" customFormat="1" ht="22.5">
      <c r="A85" s="176"/>
      <c r="B85" s="30" t="s">
        <v>1130</v>
      </c>
      <c r="C85" s="537"/>
    </row>
    <row r="86" spans="1:3" s="28" customFormat="1" ht="22.5">
      <c r="A86" s="176"/>
      <c r="B86" s="25" t="s">
        <v>1131</v>
      </c>
      <c r="C86" s="537"/>
    </row>
    <row r="87" spans="1:3" s="28" customFormat="1">
      <c r="A87" s="176"/>
      <c r="B87" s="1074"/>
      <c r="C87" s="537"/>
    </row>
    <row r="88" spans="1:3" s="28" customFormat="1">
      <c r="A88" s="176"/>
      <c r="B88" s="30" t="s">
        <v>1132</v>
      </c>
      <c r="C88" s="537"/>
    </row>
    <row r="89" spans="1:3" s="28" customFormat="1" ht="33.75">
      <c r="A89" s="176"/>
      <c r="B89" s="30" t="s">
        <v>1133</v>
      </c>
      <c r="C89" s="537"/>
    </row>
    <row r="90" spans="1:3" s="28" customFormat="1" ht="22.5">
      <c r="A90" s="176"/>
      <c r="B90" s="30" t="s">
        <v>1134</v>
      </c>
      <c r="C90" s="537"/>
    </row>
    <row r="91" spans="1:3" s="28" customFormat="1">
      <c r="A91" s="176"/>
      <c r="B91" s="30" t="s">
        <v>1135</v>
      </c>
      <c r="C91" s="537"/>
    </row>
    <row r="92" spans="1:3" s="28" customFormat="1">
      <c r="A92" s="176"/>
      <c r="B92" s="316"/>
      <c r="C92" s="537"/>
    </row>
    <row r="93" spans="1:3" s="28" customFormat="1">
      <c r="A93" s="176"/>
      <c r="B93" s="1074" t="s">
        <v>647</v>
      </c>
      <c r="C93" s="537"/>
    </row>
    <row r="94" spans="1:3" s="28" customFormat="1" ht="22.5">
      <c r="A94" s="176"/>
      <c r="B94" s="1074" t="s">
        <v>1136</v>
      </c>
      <c r="C94" s="537"/>
    </row>
    <row r="95" spans="1:3" s="28" customFormat="1" ht="67.5">
      <c r="A95" s="176"/>
      <c r="B95" s="1074" t="s">
        <v>1099</v>
      </c>
      <c r="C95" s="537"/>
    </row>
    <row r="96" spans="1:3" s="28" customFormat="1" ht="22.5">
      <c r="A96" s="176"/>
      <c r="B96" s="317" t="s">
        <v>1137</v>
      </c>
      <c r="C96" s="537"/>
    </row>
    <row r="97" spans="1:3" s="28" customFormat="1" ht="22.5">
      <c r="A97" s="176"/>
      <c r="B97" s="1074" t="s">
        <v>1100</v>
      </c>
      <c r="C97" s="537"/>
    </row>
    <row r="98" spans="1:3" s="28" customFormat="1">
      <c r="A98" s="176"/>
      <c r="B98" s="1074"/>
      <c r="C98" s="537"/>
    </row>
    <row r="99" spans="1:3" s="28" customFormat="1" ht="33.75">
      <c r="A99" s="176"/>
      <c r="B99" s="1074" t="s">
        <v>1104</v>
      </c>
      <c r="C99" s="537"/>
    </row>
    <row r="100" spans="1:3" s="28" customFormat="1">
      <c r="A100" s="176"/>
      <c r="B100" s="316"/>
      <c r="C100" s="537"/>
    </row>
    <row r="101" spans="1:3" s="28" customFormat="1">
      <c r="A101" s="176"/>
      <c r="B101" s="1074" t="s">
        <v>855</v>
      </c>
      <c r="C101" s="537"/>
    </row>
    <row r="102" spans="1:3" s="28" customFormat="1">
      <c r="A102" s="176"/>
      <c r="B102" s="25" t="s">
        <v>1138</v>
      </c>
      <c r="C102" s="537"/>
    </row>
    <row r="103" spans="1:3" s="28" customFormat="1">
      <c r="A103" s="176"/>
      <c r="B103" s="25" t="s">
        <v>1139</v>
      </c>
      <c r="C103" s="537"/>
    </row>
    <row r="104" spans="1:3" s="28" customFormat="1">
      <c r="A104" s="176"/>
      <c r="B104" s="25" t="s">
        <v>1140</v>
      </c>
      <c r="C104" s="537"/>
    </row>
    <row r="105" spans="1:3" s="28" customFormat="1">
      <c r="A105" s="176"/>
      <c r="B105" s="25" t="s">
        <v>1141</v>
      </c>
      <c r="C105" s="537"/>
    </row>
    <row r="106" spans="1:3" s="28" customFormat="1">
      <c r="A106" s="176"/>
      <c r="B106" s="25" t="s">
        <v>1142</v>
      </c>
      <c r="C106" s="537"/>
    </row>
    <row r="107" spans="1:3" s="28" customFormat="1">
      <c r="A107" s="176"/>
      <c r="B107" s="30" t="s">
        <v>1143</v>
      </c>
      <c r="C107" s="537"/>
    </row>
    <row r="108" spans="1:3" s="28" customFormat="1">
      <c r="A108" s="176"/>
      <c r="B108" s="30" t="s">
        <v>1144</v>
      </c>
      <c r="C108" s="537"/>
    </row>
    <row r="109" spans="1:3" s="28" customFormat="1">
      <c r="A109" s="176"/>
      <c r="B109" s="25" t="s">
        <v>1145</v>
      </c>
      <c r="C109" s="537"/>
    </row>
    <row r="110" spans="1:3" s="28" customFormat="1">
      <c r="A110" s="176"/>
      <c r="B110" s="25" t="s">
        <v>1146</v>
      </c>
      <c r="C110" s="537"/>
    </row>
    <row r="111" spans="1:3" s="28" customFormat="1">
      <c r="A111" s="176"/>
      <c r="B111" s="25" t="s">
        <v>1147</v>
      </c>
      <c r="C111" s="537"/>
    </row>
    <row r="112" spans="1:3" s="28" customFormat="1">
      <c r="A112" s="176"/>
      <c r="B112" s="25" t="s">
        <v>1148</v>
      </c>
      <c r="C112" s="537"/>
    </row>
    <row r="113" spans="1:3" s="28" customFormat="1">
      <c r="A113" s="176"/>
      <c r="B113" s="25" t="s">
        <v>1149</v>
      </c>
      <c r="C113" s="537"/>
    </row>
    <row r="114" spans="1:3" s="28" customFormat="1">
      <c r="A114" s="176"/>
      <c r="B114" s="25" t="s">
        <v>1150</v>
      </c>
      <c r="C114" s="537"/>
    </row>
    <row r="115" spans="1:3" s="28" customFormat="1">
      <c r="A115" s="176"/>
      <c r="B115" s="25" t="s">
        <v>1151</v>
      </c>
      <c r="C115" s="537"/>
    </row>
    <row r="116" spans="1:3" s="28" customFormat="1">
      <c r="A116" s="176"/>
      <c r="B116" s="25" t="s">
        <v>1152</v>
      </c>
      <c r="C116" s="537"/>
    </row>
    <row r="117" spans="1:3" s="28" customFormat="1">
      <c r="A117" s="176"/>
      <c r="B117" s="25" t="s">
        <v>1153</v>
      </c>
      <c r="C117" s="537"/>
    </row>
    <row r="118" spans="1:3" s="28" customFormat="1">
      <c r="A118" s="176"/>
      <c r="B118" s="25" t="s">
        <v>1154</v>
      </c>
      <c r="C118" s="537"/>
    </row>
    <row r="119" spans="1:3" s="28" customFormat="1">
      <c r="A119" s="176"/>
      <c r="B119" s="25" t="s">
        <v>1155</v>
      </c>
      <c r="C119" s="537"/>
    </row>
    <row r="120" spans="1:3" s="28" customFormat="1">
      <c r="A120" s="176"/>
      <c r="B120" s="25" t="s">
        <v>1156</v>
      </c>
      <c r="C120" s="537"/>
    </row>
    <row r="121" spans="1:3" s="28" customFormat="1">
      <c r="A121" s="176"/>
      <c r="B121" s="25" t="s">
        <v>1157</v>
      </c>
      <c r="C121" s="537"/>
    </row>
    <row r="122" spans="1:3" s="28" customFormat="1">
      <c r="A122" s="176"/>
      <c r="B122" s="25"/>
      <c r="C122" s="537"/>
    </row>
    <row r="123" spans="1:3" ht="22.5">
      <c r="A123" s="106"/>
      <c r="B123" s="286" t="s">
        <v>490</v>
      </c>
      <c r="C123" s="551"/>
    </row>
  </sheetData>
  <sheetProtection password="CC69" sheet="1" objects="1" scenarios="1" selectLockedCells="1"/>
  <protectedRanges>
    <protectedRange sqref="B61" name="lijevo_1"/>
    <protectedRange sqref="B61" name="d_1"/>
    <protectedRange sqref="B61" name="KLJUC_1"/>
    <protectedRange sqref="B62" name="DUBRAVKA_1_1"/>
    <protectedRange sqref="B62" name="l_1_1"/>
    <protectedRange sqref="B63:B67 B77 B92 B100" name="d_2_1"/>
    <protectedRange sqref="B63:B67 B77 B92 B100" name="Ado D_2_1"/>
    <protectedRange sqref="B63:B67 B77 B92 B100" name="DUBRAVKA_2_1"/>
    <protectedRange sqref="B63:B67 B77 B92 B100" name="KLJUC_2_1"/>
    <protectedRange sqref="B63:B67 B77 B92 B100" name="l_2_1"/>
    <protectedRange sqref="B68:B74" name="lijevo_3_1"/>
    <protectedRange sqref="B68:B74" name="d_3_1"/>
    <protectedRange sqref="B68:B74" name="Ado D_3_1"/>
    <protectedRange sqref="B68:B74" name="DUBRAVKA_3_1"/>
    <protectedRange sqref="B68:B74" name="KLJUC_3_1"/>
    <protectedRange sqref="B68:B74" name="l_3_1"/>
    <protectedRange sqref="B75:B76" name="lijevo_13_1"/>
    <protectedRange sqref="B75:B76" name="d_13_1"/>
    <protectedRange sqref="B75:B76" name="Range3_3_1"/>
    <protectedRange sqref="B75:B76" name="Ado D_13_1"/>
    <protectedRange sqref="B75:B76" name="Range4_3_1"/>
    <protectedRange sqref="B75:B76" name="DUBRAVKA_13_1"/>
    <protectedRange sqref="B75:B76" name="KLJUC_13_1"/>
    <protectedRange sqref="B75:B76" name="l_13_1"/>
    <protectedRange sqref="B79:B86" name="lijevo_5_1"/>
    <protectedRange sqref="B79:B86" name="d_5_1"/>
    <protectedRange sqref="B86" name="Range3_1_1"/>
    <protectedRange sqref="B79:B86" name="Ado D_5_1"/>
    <protectedRange sqref="B86" name="Range4_1_1"/>
    <protectedRange sqref="B79:B86" name="DUBRAVKA_5_1"/>
    <protectedRange sqref="B79:B86" name="KLJUC_5_1"/>
    <protectedRange sqref="B79:B86" name="l_5_1"/>
    <protectedRange sqref="B88" name="lijevo_6_1"/>
    <protectedRange sqref="B88" name="d_6_1"/>
    <protectedRange sqref="B88" name="Ado D_6_1"/>
    <protectedRange sqref="B88" name="DUBRAVKA_6_1"/>
    <protectedRange sqref="B88" name="KLJUC_6_1"/>
    <protectedRange sqref="B88" name="l_6_1"/>
    <protectedRange sqref="B89:B91" name="lijevo_7_1"/>
    <protectedRange sqref="B89:B91" name="d_7_1"/>
    <protectedRange sqref="B89:B91" name="Ado D_7_1"/>
    <protectedRange sqref="B89:B91" name="DUBRAVKA_7_1"/>
    <protectedRange sqref="B89:B91" name="KLJUC_7_1"/>
    <protectedRange sqref="B89:B91" name="l_7_1"/>
    <protectedRange sqref="B96" name="lijevo_12_1"/>
    <protectedRange sqref="B96" name="d_12_1"/>
    <protectedRange sqref="B96" name="Range3_2_1"/>
    <protectedRange sqref="B96" name="Ado D_12_1"/>
    <protectedRange sqref="B96" name="Range4_2_1"/>
    <protectedRange sqref="B96" name="DUBRAVKA_12_1"/>
    <protectedRange sqref="B96" name="KLJUC_12_1"/>
    <protectedRange sqref="B96" name="l_12_1"/>
    <protectedRange sqref="B102" name="lijevo_8_1"/>
    <protectedRange sqref="B102" name="d_8_1"/>
    <protectedRange sqref="B102" name="Ado D_8_1"/>
    <protectedRange sqref="B102" name="DUBRAVKA_8_1"/>
    <protectedRange sqref="B102" name="KLJUC_8_1"/>
    <protectedRange sqref="B102" name="l_8_1"/>
    <protectedRange sqref="B103:B105" name="lijevo_9_1"/>
    <protectedRange sqref="B103:B105" name="d_9_1"/>
    <protectedRange sqref="B103:B105" name="Ado D_9_1"/>
    <protectedRange sqref="B103:B105" name="DUBRAVKA_9_1"/>
    <protectedRange sqref="B103:B105" name="KLJUC_9_1"/>
    <protectedRange sqref="B103:B105" name="l_9_1"/>
    <protectedRange sqref="B107:B122" name="lijevo_10_1"/>
    <protectedRange sqref="B107:B122" name="d_10_1"/>
    <protectedRange sqref="B107:B122" name="Ado D_10_1"/>
    <protectedRange sqref="B107:B122" name="DUBRAVKA_10_1"/>
    <protectedRange sqref="B107:B122" name="KLJUC_10_1"/>
    <protectedRange sqref="B107:B122" name="l_10_1"/>
    <protectedRange sqref="B106" name="lijevo_11_1"/>
    <protectedRange sqref="B106" name="d_11_1"/>
    <protectedRange sqref="B106" name="Ado D_11_1"/>
    <protectedRange sqref="B106" name="DUBRAVKA_11_1"/>
    <protectedRange sqref="B106" name="KLJUC_11_1"/>
    <protectedRange sqref="B106" name="l_11_1"/>
  </protectedRanges>
  <pageMargins left="0.78740157480314965" right="0.19685039370078741" top="0.39370078740157483" bottom="0.59055118110236227" header="0.39370078740157483" footer="0.39370078740157483"/>
  <pageSetup paperSize="9" scale="91" fitToHeight="0" orientation="portrait" r:id="rId1"/>
  <headerFooter>
    <oddFooter>&amp;C&amp;8....................................................................................................................................................................................................................&amp;4_x000D_&amp;8stranica &amp;P. od &amp;N.</oddFooter>
  </headerFooter>
  <rowBreaks count="1" manualBreakCount="1">
    <brk id="36" max="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7"/>
  <sheetViews>
    <sheetView zoomScaleNormal="100" zoomScaleSheetLayoutView="100" workbookViewId="0">
      <pane ySplit="8" topLeftCell="A9" activePane="bottomLeft" state="frozen"/>
      <selection activeCell="J159" sqref="J159"/>
      <selection pane="bottomLeft" activeCell="G4" sqref="G4"/>
    </sheetView>
  </sheetViews>
  <sheetFormatPr defaultColWidth="8.85546875" defaultRowHeight="12.75"/>
  <cols>
    <col min="1" max="1" width="2.28515625" style="250" customWidth="1"/>
    <col min="2" max="3" width="3.140625" style="250" customWidth="1"/>
    <col min="4" max="4" width="35.7109375" style="251" customWidth="1"/>
    <col min="5" max="5" width="3.7109375" style="252" customWidth="1"/>
    <col min="6" max="6" width="9.7109375" style="253" customWidth="1"/>
    <col min="7" max="7" width="9.7109375" style="1379" customWidth="1"/>
    <col min="8" max="8" width="12.7109375" style="893" customWidth="1"/>
    <col min="9" max="9" width="14.7109375" style="199" customWidth="1"/>
    <col min="10" max="16384" width="8.85546875" style="247"/>
  </cols>
  <sheetData>
    <row r="1" spans="1:9" s="425" customFormat="1" ht="11.25">
      <c r="A1" s="1099" t="s">
        <v>11</v>
      </c>
      <c r="B1" s="1099"/>
      <c r="C1" s="421"/>
      <c r="D1" s="422"/>
      <c r="E1" s="423" t="s">
        <v>44</v>
      </c>
      <c r="F1" s="1098"/>
      <c r="G1" s="1332"/>
      <c r="H1" s="424" t="s">
        <v>43</v>
      </c>
      <c r="I1" s="1342"/>
    </row>
    <row r="2" spans="1:9" s="429" customFormat="1" ht="9.75" customHeight="1">
      <c r="A2" s="1093" t="s">
        <v>1708</v>
      </c>
      <c r="B2" s="1092"/>
      <c r="C2" s="426"/>
      <c r="D2" s="1111" t="s">
        <v>241</v>
      </c>
      <c r="E2" s="427" t="s">
        <v>52</v>
      </c>
      <c r="F2" s="1091"/>
      <c r="G2" s="1333"/>
      <c r="H2" s="428" t="s">
        <v>1709</v>
      </c>
      <c r="I2" s="1343"/>
    </row>
    <row r="3" spans="1:9" s="429" customFormat="1" ht="11.25" customHeight="1">
      <c r="A3" s="430"/>
      <c r="B3" s="431"/>
      <c r="C3" s="432"/>
      <c r="D3" s="433" t="s">
        <v>2082</v>
      </c>
      <c r="E3" s="434"/>
      <c r="F3" s="435"/>
      <c r="G3" s="1334"/>
      <c r="H3" s="434" t="s">
        <v>1712</v>
      </c>
      <c r="I3" s="1344"/>
    </row>
    <row r="4" spans="1:9" s="33" customFormat="1" ht="11.25">
      <c r="A4" s="600"/>
      <c r="B4" s="601"/>
      <c r="C4" s="601"/>
      <c r="D4" s="602"/>
      <c r="E4" s="603"/>
      <c r="F4" s="604"/>
      <c r="G4" s="1374"/>
      <c r="H4" s="886"/>
      <c r="I4" s="1394"/>
    </row>
    <row r="5" spans="1:9" s="33" customFormat="1" ht="11.25">
      <c r="A5" s="605" t="s">
        <v>14</v>
      </c>
      <c r="B5" s="606">
        <v>4</v>
      </c>
      <c r="C5" s="606"/>
      <c r="D5" s="607" t="s">
        <v>216</v>
      </c>
      <c r="E5" s="608"/>
      <c r="F5" s="803"/>
      <c r="G5" s="1336"/>
      <c r="H5" s="887"/>
      <c r="I5" s="1395"/>
    </row>
    <row r="6" spans="1:9" s="33" customFormat="1" ht="11.25">
      <c r="A6" s="610"/>
      <c r="B6" s="611"/>
      <c r="C6" s="611"/>
      <c r="D6" s="612"/>
      <c r="E6" s="610"/>
      <c r="F6" s="613"/>
      <c r="G6" s="1337"/>
      <c r="H6" s="888"/>
      <c r="I6" s="199"/>
    </row>
    <row r="7" spans="1:9" s="218" customFormat="1" ht="11.25">
      <c r="A7" s="614" t="s">
        <v>36</v>
      </c>
      <c r="B7" s="615"/>
      <c r="C7" s="616"/>
      <c r="D7" s="617" t="s">
        <v>37</v>
      </c>
      <c r="E7" s="618" t="s">
        <v>42</v>
      </c>
      <c r="F7" s="801" t="s">
        <v>38</v>
      </c>
      <c r="G7" s="1338" t="s">
        <v>39</v>
      </c>
      <c r="H7" s="889" t="s">
        <v>40</v>
      </c>
      <c r="I7" s="1353" t="s">
        <v>41</v>
      </c>
    </row>
    <row r="8" spans="1:9" s="33" customFormat="1" ht="11.25">
      <c r="D8" s="190"/>
      <c r="F8" s="619"/>
      <c r="G8" s="882"/>
      <c r="H8" s="890"/>
      <c r="I8" s="1396"/>
    </row>
    <row r="9" spans="1:9" s="1102" customFormat="1" ht="22.5">
      <c r="A9" s="1101" t="str">
        <f>A$5</f>
        <v>B.</v>
      </c>
      <c r="B9" s="1101">
        <f>B$5</f>
        <v>4</v>
      </c>
      <c r="C9" s="1071">
        <f>C7+1</f>
        <v>1</v>
      </c>
      <c r="D9" s="1072" t="s">
        <v>1799</v>
      </c>
      <c r="E9" s="207"/>
      <c r="F9" s="209"/>
      <c r="G9" s="1296"/>
      <c r="H9" s="228"/>
      <c r="I9" s="1285"/>
    </row>
    <row r="10" spans="1:9" s="1102" customFormat="1" ht="56.25">
      <c r="A10" s="1101"/>
      <c r="B10" s="1101"/>
      <c r="C10" s="1071"/>
      <c r="D10" s="1072" t="s">
        <v>1800</v>
      </c>
      <c r="E10" s="207"/>
      <c r="F10" s="209"/>
      <c r="G10" s="1296"/>
      <c r="H10" s="228"/>
      <c r="I10" s="1290" t="s">
        <v>62</v>
      </c>
    </row>
    <row r="11" spans="1:9" s="1102" customFormat="1" ht="22.5">
      <c r="A11" s="1101"/>
      <c r="B11" s="1101"/>
      <c r="C11" s="1071"/>
      <c r="D11" s="1072" t="s">
        <v>1801</v>
      </c>
      <c r="E11" s="207"/>
      <c r="F11" s="209"/>
      <c r="G11" s="1296"/>
      <c r="H11" s="228"/>
      <c r="I11" s="1285"/>
    </row>
    <row r="12" spans="1:9" s="1102" customFormat="1" ht="33.75">
      <c r="A12" s="1101"/>
      <c r="B12" s="1101"/>
      <c r="C12" s="1071"/>
      <c r="D12" s="1072" t="s">
        <v>1802</v>
      </c>
      <c r="E12" s="207"/>
      <c r="F12" s="209"/>
      <c r="G12" s="1296"/>
      <c r="H12" s="228"/>
      <c r="I12" s="1290" t="s">
        <v>62</v>
      </c>
    </row>
    <row r="13" spans="1:9" s="1102" customFormat="1" ht="33.75">
      <c r="A13" s="1101"/>
      <c r="B13" s="1101"/>
      <c r="C13" s="1071"/>
      <c r="D13" s="1072" t="s">
        <v>1803</v>
      </c>
      <c r="E13" s="207"/>
      <c r="F13" s="209"/>
      <c r="G13" s="1296"/>
      <c r="H13" s="228"/>
      <c r="I13" s="1285"/>
    </row>
    <row r="14" spans="1:9" s="1102" customFormat="1" ht="33.75">
      <c r="A14" s="1101"/>
      <c r="B14" s="1101"/>
      <c r="C14" s="1071"/>
      <c r="D14" s="1072" t="s">
        <v>1804</v>
      </c>
      <c r="E14" s="207"/>
      <c r="F14" s="209"/>
      <c r="G14" s="1296"/>
      <c r="H14" s="228"/>
      <c r="I14" s="1285"/>
    </row>
    <row r="15" spans="1:9" s="1102" customFormat="1" ht="22.5">
      <c r="A15" s="1101"/>
      <c r="B15" s="1101"/>
      <c r="C15" s="1071"/>
      <c r="D15" s="1072" t="s">
        <v>1805</v>
      </c>
      <c r="E15" s="207"/>
      <c r="F15" s="209"/>
      <c r="G15" s="1296"/>
      <c r="H15" s="228"/>
      <c r="I15" s="1285"/>
    </row>
    <row r="16" spans="1:9" s="1102" customFormat="1" ht="11.25">
      <c r="A16" s="1101"/>
      <c r="B16" s="1101"/>
      <c r="C16" s="1071"/>
      <c r="D16" s="1190" t="s">
        <v>1806</v>
      </c>
      <c r="E16" s="207"/>
      <c r="F16" s="209"/>
      <c r="G16" s="1296"/>
      <c r="H16" s="228"/>
      <c r="I16" s="1285"/>
    </row>
    <row r="17" spans="1:9" s="1102" customFormat="1" ht="11.25">
      <c r="A17" s="1101"/>
      <c r="B17" s="1101"/>
      <c r="C17" s="1071"/>
      <c r="D17" s="1190" t="s">
        <v>1807</v>
      </c>
      <c r="E17" s="207"/>
      <c r="F17" s="209"/>
      <c r="G17" s="1296"/>
      <c r="H17" s="228"/>
      <c r="I17" s="1285"/>
    </row>
    <row r="18" spans="1:9" s="1102" customFormat="1" ht="11.25">
      <c r="A18" s="1101"/>
      <c r="B18" s="1101"/>
      <c r="C18" s="1071"/>
      <c r="D18" s="1190" t="s">
        <v>1808</v>
      </c>
      <c r="E18" s="207"/>
      <c r="F18" s="209"/>
      <c r="G18" s="1296"/>
      <c r="H18" s="228"/>
      <c r="I18" s="1285"/>
    </row>
    <row r="19" spans="1:9" s="1102" customFormat="1" ht="11.25">
      <c r="A19" s="1101"/>
      <c r="B19" s="1101"/>
      <c r="C19" s="1071"/>
      <c r="D19" s="1190" t="s">
        <v>1809</v>
      </c>
      <c r="E19" s="207"/>
      <c r="F19" s="209"/>
      <c r="G19" s="1296"/>
      <c r="H19" s="228"/>
      <c r="I19" s="1285"/>
    </row>
    <row r="20" spans="1:9" s="1102" customFormat="1" ht="11.25">
      <c r="A20" s="1101"/>
      <c r="B20" s="1101"/>
      <c r="C20" s="1071"/>
      <c r="D20" s="1190" t="s">
        <v>1810</v>
      </c>
      <c r="E20" s="207"/>
      <c r="F20" s="209"/>
      <c r="G20" s="1296"/>
      <c r="H20" s="228"/>
      <c r="I20" s="1285"/>
    </row>
    <row r="21" spans="1:9" s="1102" customFormat="1" ht="11.25">
      <c r="A21" s="1101"/>
      <c r="B21" s="1101"/>
      <c r="C21" s="1071"/>
      <c r="D21" s="1190" t="s">
        <v>1811</v>
      </c>
      <c r="E21" s="207"/>
      <c r="F21" s="209"/>
      <c r="G21" s="1296"/>
      <c r="H21" s="228"/>
      <c r="I21" s="1285"/>
    </row>
    <row r="22" spans="1:9" s="1102" customFormat="1" ht="22.5">
      <c r="A22" s="1101"/>
      <c r="B22" s="1101"/>
      <c r="C22" s="1071"/>
      <c r="D22" s="1190" t="s">
        <v>1812</v>
      </c>
      <c r="E22" s="207"/>
      <c r="F22" s="209"/>
      <c r="G22" s="1296"/>
      <c r="H22" s="228"/>
      <c r="I22" s="1285"/>
    </row>
    <row r="23" spans="1:9" s="1102" customFormat="1" ht="11.25">
      <c r="A23" s="1101"/>
      <c r="B23" s="1101"/>
      <c r="C23" s="1071"/>
      <c r="D23" s="1190" t="s">
        <v>1813</v>
      </c>
      <c r="E23" s="207"/>
      <c r="F23" s="209"/>
      <c r="G23" s="1296"/>
      <c r="H23" s="228"/>
      <c r="I23" s="1285"/>
    </row>
    <row r="24" spans="1:9" s="1102" customFormat="1" ht="22.5">
      <c r="A24" s="1101"/>
      <c r="B24" s="1101"/>
      <c r="C24" s="1071"/>
      <c r="D24" s="1190" t="s">
        <v>1814</v>
      </c>
      <c r="E24" s="207"/>
      <c r="F24" s="209"/>
      <c r="G24" s="1296"/>
      <c r="H24" s="228"/>
      <c r="I24" s="1290" t="s">
        <v>62</v>
      </c>
    </row>
    <row r="25" spans="1:9" s="1102" customFormat="1" ht="11.25">
      <c r="A25" s="1101"/>
      <c r="B25" s="1101"/>
      <c r="C25" s="1071"/>
      <c r="D25" s="1190" t="s">
        <v>1815</v>
      </c>
      <c r="E25" s="207"/>
      <c r="F25" s="209"/>
      <c r="G25" s="1296"/>
      <c r="H25" s="228"/>
      <c r="I25" s="1285"/>
    </row>
    <row r="26" spans="1:9" s="1102" customFormat="1" ht="22.5">
      <c r="A26" s="1101"/>
      <c r="B26" s="1101"/>
      <c r="C26" s="1071"/>
      <c r="D26" s="1190" t="s">
        <v>1816</v>
      </c>
      <c r="E26" s="207"/>
      <c r="F26" s="209"/>
      <c r="G26" s="1296"/>
      <c r="H26" s="228"/>
      <c r="I26" s="1290" t="s">
        <v>62</v>
      </c>
    </row>
    <row r="27" spans="1:9" s="1102" customFormat="1" ht="19.5">
      <c r="A27" s="1101"/>
      <c r="B27" s="1101"/>
      <c r="C27" s="1071"/>
      <c r="D27" s="1190" t="s">
        <v>1817</v>
      </c>
      <c r="E27" s="207"/>
      <c r="F27" s="209"/>
      <c r="G27" s="1296"/>
      <c r="H27" s="228"/>
      <c r="I27" s="1290" t="s">
        <v>62</v>
      </c>
    </row>
    <row r="28" spans="1:9" s="1102" customFormat="1" ht="22.5">
      <c r="A28" s="1101"/>
      <c r="B28" s="1101"/>
      <c r="C28" s="1071"/>
      <c r="D28" s="1190" t="s">
        <v>1818</v>
      </c>
      <c r="E28" s="207"/>
      <c r="F28" s="209"/>
      <c r="G28" s="1296"/>
      <c r="H28" s="228"/>
      <c r="I28" s="1290" t="s">
        <v>62</v>
      </c>
    </row>
    <row r="29" spans="1:9" s="1102" customFormat="1" ht="33.75">
      <c r="A29" s="1101"/>
      <c r="B29" s="1101"/>
      <c r="C29" s="1071"/>
      <c r="D29" s="1190" t="s">
        <v>1819</v>
      </c>
      <c r="E29" s="207"/>
      <c r="F29" s="209"/>
      <c r="G29" s="1296"/>
      <c r="H29" s="228"/>
      <c r="I29" s="1290" t="s">
        <v>62</v>
      </c>
    </row>
    <row r="30" spans="1:9" s="1102" customFormat="1" ht="11.25">
      <c r="A30" s="1101"/>
      <c r="B30" s="1101"/>
      <c r="C30" s="1071"/>
      <c r="D30" s="1190" t="s">
        <v>1820</v>
      </c>
      <c r="E30" s="697"/>
      <c r="F30" s="698"/>
      <c r="G30" s="965"/>
      <c r="H30" s="966"/>
      <c r="I30" s="1078"/>
    </row>
    <row r="31" spans="1:9" s="1102" customFormat="1" ht="11.25">
      <c r="A31" s="1101"/>
      <c r="B31" s="1101"/>
      <c r="C31" s="1071"/>
      <c r="D31" s="1190" t="s">
        <v>1821</v>
      </c>
      <c r="E31" s="207"/>
      <c r="F31" s="209"/>
      <c r="G31" s="1296"/>
      <c r="H31" s="228"/>
      <c r="I31" s="1285"/>
    </row>
    <row r="32" spans="1:9" s="1102" customFormat="1" ht="33.75">
      <c r="A32" s="1101"/>
      <c r="B32" s="1101"/>
      <c r="C32" s="1071"/>
      <c r="D32" s="1072" t="s">
        <v>1822</v>
      </c>
      <c r="E32" s="207"/>
      <c r="F32" s="209"/>
      <c r="G32" s="1296"/>
      <c r="H32" s="228"/>
      <c r="I32" s="1285"/>
    </row>
    <row r="33" spans="1:9" s="1102" customFormat="1" ht="33.75">
      <c r="A33" s="1101"/>
      <c r="B33" s="1101"/>
      <c r="C33" s="1071"/>
      <c r="D33" s="1072" t="s">
        <v>1823</v>
      </c>
      <c r="E33" s="207"/>
      <c r="F33" s="209"/>
      <c r="G33" s="1296"/>
      <c r="H33" s="228"/>
      <c r="I33" s="1285"/>
    </row>
    <row r="34" spans="1:9" s="1102" customFormat="1" ht="22.5">
      <c r="A34" s="202"/>
      <c r="B34" s="202"/>
      <c r="C34" s="31"/>
      <c r="D34" s="34" t="s">
        <v>1855</v>
      </c>
      <c r="E34" s="207" t="s">
        <v>1</v>
      </c>
      <c r="F34" s="209">
        <v>95.7</v>
      </c>
      <c r="G34" s="1296"/>
      <c r="H34" s="729">
        <f>F34*G34</f>
        <v>0</v>
      </c>
      <c r="I34" s="1285"/>
    </row>
    <row r="35" spans="1:9" s="33" customFormat="1" ht="11.25">
      <c r="A35" s="1101"/>
      <c r="B35" s="1101"/>
      <c r="C35" s="1071"/>
      <c r="D35" s="245"/>
      <c r="F35" s="194"/>
      <c r="G35" s="882"/>
      <c r="H35" s="963"/>
      <c r="I35" s="32"/>
    </row>
    <row r="36" spans="1:9">
      <c r="A36" s="1101" t="str">
        <f>A$5</f>
        <v>B.</v>
      </c>
      <c r="B36" s="1101">
        <f>B$5</f>
        <v>4</v>
      </c>
      <c r="C36" s="1071">
        <f>C9+1</f>
        <v>2</v>
      </c>
      <c r="D36" s="620" t="s">
        <v>1824</v>
      </c>
      <c r="E36" s="647"/>
      <c r="F36" s="242"/>
      <c r="G36" s="882"/>
      <c r="H36" s="1115"/>
      <c r="I36" s="32"/>
    </row>
    <row r="37" spans="1:9" ht="22.5">
      <c r="A37" s="31"/>
      <c r="B37" s="31"/>
      <c r="C37" s="31"/>
      <c r="D37" s="52" t="s">
        <v>1825</v>
      </c>
      <c r="E37" s="647"/>
      <c r="F37" s="242"/>
      <c r="G37" s="882"/>
      <c r="H37" s="1115"/>
      <c r="I37" s="32"/>
    </row>
    <row r="38" spans="1:9" s="1105" customFormat="1" ht="45">
      <c r="A38" s="36"/>
      <c r="B38" s="36"/>
      <c r="C38" s="36"/>
      <c r="D38" s="34" t="s">
        <v>1826</v>
      </c>
      <c r="E38" s="1070"/>
      <c r="F38" s="217"/>
      <c r="G38" s="1117"/>
      <c r="H38" s="1115"/>
      <c r="I38" s="1256"/>
    </row>
    <row r="39" spans="1:9" s="1105" customFormat="1" ht="11.25">
      <c r="A39" s="36"/>
      <c r="B39" s="36"/>
      <c r="C39" s="36"/>
      <c r="D39" s="34" t="s">
        <v>1827</v>
      </c>
      <c r="E39" s="240"/>
      <c r="F39" s="242"/>
      <c r="G39" s="961"/>
      <c r="H39" s="962"/>
      <c r="I39" s="241"/>
    </row>
    <row r="40" spans="1:9" s="1105" customFormat="1" ht="11.25">
      <c r="A40" s="36"/>
      <c r="B40" s="36"/>
      <c r="C40" s="36"/>
      <c r="D40" s="34" t="s">
        <v>1828</v>
      </c>
      <c r="E40" s="207" t="s">
        <v>6</v>
      </c>
      <c r="F40" s="209">
        <v>74</v>
      </c>
      <c r="G40" s="1296"/>
      <c r="H40" s="729">
        <f>F40*G40</f>
        <v>0</v>
      </c>
      <c r="I40" s="241"/>
    </row>
    <row r="41" spans="1:9">
      <c r="A41" s="31"/>
      <c r="B41" s="31"/>
      <c r="C41" s="31"/>
      <c r="D41" s="52"/>
      <c r="E41" s="33"/>
      <c r="F41" s="194"/>
      <c r="G41" s="882"/>
      <c r="H41" s="963"/>
      <c r="I41" s="32"/>
    </row>
    <row r="42" spans="1:9" ht="22.5">
      <c r="A42" s="1101" t="str">
        <f>A$5</f>
        <v>B.</v>
      </c>
      <c r="B42" s="1101">
        <f>B$5</f>
        <v>4</v>
      </c>
      <c r="C42" s="1071">
        <f>C36+1</f>
        <v>3</v>
      </c>
      <c r="D42" s="1180" t="s">
        <v>1614</v>
      </c>
      <c r="E42" s="193"/>
      <c r="F42" s="1077"/>
      <c r="G42" s="883"/>
      <c r="H42" s="891"/>
      <c r="I42" s="32"/>
    </row>
    <row r="43" spans="1:9" ht="45">
      <c r="A43" s="31"/>
      <c r="B43" s="31"/>
      <c r="C43" s="31"/>
      <c r="D43" s="34" t="s">
        <v>2029</v>
      </c>
      <c r="E43" s="1070"/>
      <c r="F43" s="1077"/>
      <c r="G43" s="883"/>
      <c r="H43" s="891"/>
      <c r="I43" s="32"/>
    </row>
    <row r="44" spans="1:9" s="224" customFormat="1" ht="112.5">
      <c r="A44" s="36"/>
      <c r="B44" s="36"/>
      <c r="C44" s="36"/>
      <c r="D44" s="34" t="s">
        <v>218</v>
      </c>
      <c r="E44" s="1070"/>
      <c r="F44" s="216"/>
      <c r="G44" s="885"/>
      <c r="H44" s="1115"/>
      <c r="I44" s="1284"/>
    </row>
    <row r="45" spans="1:9" s="224" customFormat="1">
      <c r="A45" s="36"/>
      <c r="B45" s="36"/>
      <c r="C45" s="36"/>
      <c r="D45" s="42" t="s">
        <v>234</v>
      </c>
      <c r="E45" s="1070"/>
      <c r="F45" s="216"/>
      <c r="G45" s="885"/>
      <c r="H45" s="1115"/>
      <c r="I45" s="1284"/>
    </row>
    <row r="46" spans="1:9" s="224" customFormat="1">
      <c r="A46" s="36"/>
      <c r="B46" s="36"/>
      <c r="C46" s="36"/>
      <c r="D46" s="52" t="s">
        <v>190</v>
      </c>
      <c r="E46" s="1070"/>
      <c r="F46" s="216"/>
      <c r="G46" s="885"/>
      <c r="H46" s="1115"/>
      <c r="I46" s="1284"/>
    </row>
    <row r="47" spans="1:9" s="224" customFormat="1" ht="45">
      <c r="A47" s="36"/>
      <c r="B47" s="36"/>
      <c r="C47" s="36"/>
      <c r="D47" s="190" t="s">
        <v>239</v>
      </c>
      <c r="E47" s="1070"/>
      <c r="F47" s="216"/>
      <c r="G47" s="885"/>
      <c r="H47" s="1115"/>
      <c r="I47" s="1284"/>
    </row>
    <row r="48" spans="1:9" s="224" customFormat="1" ht="22.5">
      <c r="A48" s="36"/>
      <c r="B48" s="36"/>
      <c r="C48" s="36"/>
      <c r="D48" s="52" t="s">
        <v>1621</v>
      </c>
      <c r="E48" s="1070"/>
      <c r="F48" s="216"/>
      <c r="G48" s="885"/>
      <c r="H48" s="1115"/>
      <c r="I48" s="1284"/>
    </row>
    <row r="49" spans="1:14" s="224" customFormat="1">
      <c r="A49" s="36"/>
      <c r="B49" s="36"/>
      <c r="C49" s="36"/>
      <c r="D49" s="1207" t="s">
        <v>189</v>
      </c>
      <c r="E49" s="1070"/>
      <c r="F49" s="216"/>
      <c r="G49" s="1117"/>
      <c r="H49" s="891"/>
      <c r="I49" s="1284"/>
    </row>
    <row r="50" spans="1:14" s="249" customFormat="1" ht="22.5">
      <c r="A50" s="36"/>
      <c r="B50" s="36"/>
      <c r="C50" s="36"/>
      <c r="D50" s="34" t="s">
        <v>1433</v>
      </c>
      <c r="E50" s="1070"/>
      <c r="F50" s="216"/>
      <c r="G50" s="1117"/>
      <c r="H50" s="891"/>
      <c r="I50" s="1284"/>
      <c r="L50" s="31"/>
      <c r="M50" s="31"/>
      <c r="N50" s="31"/>
    </row>
    <row r="51" spans="1:14" s="224" customFormat="1" ht="45">
      <c r="A51" s="36"/>
      <c r="B51" s="36"/>
      <c r="C51" s="36"/>
      <c r="D51" s="699" t="s">
        <v>219</v>
      </c>
      <c r="E51" s="1070"/>
      <c r="F51" s="216"/>
      <c r="G51" s="1117"/>
      <c r="H51" s="1115"/>
      <c r="I51" s="1256"/>
    </row>
    <row r="52" spans="1:14" s="224" customFormat="1" ht="22.5">
      <c r="A52" s="31"/>
      <c r="B52" s="31"/>
      <c r="C52" s="31"/>
      <c r="D52" s="52" t="s">
        <v>194</v>
      </c>
      <c r="E52" s="193"/>
      <c r="F52" s="1077"/>
      <c r="G52" s="883"/>
      <c r="H52" s="891"/>
      <c r="I52" s="32"/>
    </row>
    <row r="53" spans="1:14" s="224" customFormat="1" ht="33.75">
      <c r="A53" s="36"/>
      <c r="B53" s="36"/>
      <c r="C53" s="36"/>
      <c r="D53" s="34" t="s">
        <v>193</v>
      </c>
      <c r="E53" s="1070"/>
      <c r="F53" s="216"/>
      <c r="G53" s="964"/>
      <c r="H53" s="1115"/>
      <c r="I53" s="1284"/>
    </row>
    <row r="54" spans="1:14" s="224" customFormat="1" ht="22.5">
      <c r="A54" s="36"/>
      <c r="B54" s="36"/>
      <c r="C54" s="36"/>
      <c r="D54" s="42" t="s">
        <v>1613</v>
      </c>
      <c r="E54" s="1070"/>
      <c r="F54" s="216"/>
      <c r="G54" s="1117"/>
      <c r="H54" s="1115"/>
      <c r="I54" s="32"/>
    </row>
    <row r="55" spans="1:14" ht="22.5">
      <c r="A55" s="36"/>
      <c r="B55" s="36"/>
      <c r="C55" s="36"/>
      <c r="D55" s="699" t="s">
        <v>191</v>
      </c>
      <c r="E55" s="1070"/>
      <c r="F55" s="216"/>
      <c r="G55" s="885"/>
      <c r="H55" s="1115"/>
      <c r="I55" s="1284"/>
      <c r="K55" s="1105"/>
      <c r="L55" s="1105"/>
      <c r="M55" s="1105"/>
      <c r="N55" s="1208"/>
    </row>
    <row r="56" spans="1:14" s="224" customFormat="1">
      <c r="A56" s="36"/>
      <c r="B56" s="36"/>
      <c r="C56" s="36"/>
      <c r="D56" s="699" t="s">
        <v>220</v>
      </c>
      <c r="E56" s="1070"/>
      <c r="F56" s="1209"/>
      <c r="G56" s="1117"/>
      <c r="H56" s="1115"/>
      <c r="I56" s="1284"/>
      <c r="K56" s="1105"/>
      <c r="L56" s="1105"/>
      <c r="M56" s="1105"/>
      <c r="N56" s="1208"/>
    </row>
    <row r="57" spans="1:14">
      <c r="A57" s="31"/>
      <c r="B57" s="31"/>
      <c r="C57" s="31" t="s">
        <v>33</v>
      </c>
      <c r="D57" s="34" t="s">
        <v>217</v>
      </c>
      <c r="E57" s="1070" t="s">
        <v>1</v>
      </c>
      <c r="F57" s="1077">
        <v>9.5</v>
      </c>
      <c r="G57" s="883"/>
      <c r="H57" s="992">
        <f t="shared" ref="H57:H59" si="0">F57*G57</f>
        <v>0</v>
      </c>
      <c r="I57" s="32"/>
      <c r="K57" s="33"/>
      <c r="L57" s="33"/>
      <c r="M57" s="1105"/>
      <c r="N57" s="1208"/>
    </row>
    <row r="58" spans="1:14">
      <c r="A58" s="31"/>
      <c r="B58" s="31"/>
      <c r="C58" s="31" t="s">
        <v>34</v>
      </c>
      <c r="D58" s="34" t="s">
        <v>1590</v>
      </c>
      <c r="E58" s="1070" t="s">
        <v>6</v>
      </c>
      <c r="F58" s="1077">
        <v>14</v>
      </c>
      <c r="G58" s="883"/>
      <c r="H58" s="992">
        <f t="shared" si="0"/>
        <v>0</v>
      </c>
      <c r="I58" s="32"/>
      <c r="K58" s="33"/>
      <c r="L58" s="33"/>
      <c r="M58" s="33"/>
      <c r="N58" s="33"/>
    </row>
    <row r="59" spans="1:14">
      <c r="A59" s="31"/>
      <c r="B59" s="31"/>
      <c r="C59" s="31" t="s">
        <v>34</v>
      </c>
      <c r="D59" s="1103" t="s">
        <v>192</v>
      </c>
      <c r="E59" s="1070" t="s">
        <v>1</v>
      </c>
      <c r="F59" s="1077">
        <v>9.5</v>
      </c>
      <c r="G59" s="883"/>
      <c r="H59" s="992">
        <f t="shared" si="0"/>
        <v>0</v>
      </c>
      <c r="I59" s="32"/>
      <c r="K59" s="33"/>
      <c r="L59" s="33"/>
      <c r="M59" s="33"/>
      <c r="N59" s="33"/>
    </row>
    <row r="60" spans="1:14">
      <c r="A60" s="31"/>
      <c r="B60" s="31"/>
      <c r="C60" s="31"/>
      <c r="D60" s="248"/>
      <c r="E60" s="1070"/>
      <c r="F60" s="1077"/>
      <c r="G60" s="883"/>
      <c r="H60" s="1119"/>
      <c r="I60" s="32"/>
      <c r="L60" s="33"/>
      <c r="M60" s="33"/>
      <c r="N60" s="33"/>
    </row>
    <row r="61" spans="1:14" s="33" customFormat="1" ht="11.25">
      <c r="A61" s="243" t="s">
        <v>14</v>
      </c>
      <c r="B61" s="239">
        <f>B$5</f>
        <v>4</v>
      </c>
      <c r="C61" s="244"/>
      <c r="D61" s="244" t="s">
        <v>1829</v>
      </c>
      <c r="E61" s="198"/>
      <c r="F61" s="246"/>
      <c r="G61" s="1393"/>
      <c r="H61" s="1134">
        <f>SUM(H9:H60)</f>
        <v>0</v>
      </c>
      <c r="I61" s="1284"/>
    </row>
    <row r="157" spans="10:10">
      <c r="J157" s="1350"/>
    </row>
  </sheetData>
  <sheetProtection password="CC69" sheet="1" selectLockedCells="1"/>
  <protectedRanges>
    <protectedRange sqref="D52 D41" name="KLJUC_1"/>
    <protectedRange sqref="D52 D41" name="lijevo_7_3_1"/>
    <protectedRange sqref="D52 D41" name="d_7_3_1"/>
    <protectedRange sqref="D52 D41" name="Ado D_7_3_1"/>
    <protectedRange sqref="D52 D41" name="DUBRAVKA_7_3_1"/>
    <protectedRange sqref="D52 D41" name="KLJUC_7_3_1"/>
    <protectedRange sqref="D52 D41" name="l_7_3_1"/>
    <protectedRange sqref="D48 D46" name="lijevo_18_1"/>
    <protectedRange sqref="D48 D46" name="d_18_1"/>
    <protectedRange sqref="D48 D46" name="Range3_15_1"/>
    <protectedRange sqref="D48 D46" name="Ado D_18_1"/>
    <protectedRange sqref="D48 D46" name="Range4_15_1"/>
    <protectedRange sqref="D48 D46" name="DUBRAVKA_18_1"/>
    <protectedRange sqref="D48 D46" name="KLJUC_21_1"/>
    <protectedRange sqref="D48 D46" name="l_18_1"/>
    <protectedRange sqref="D36:E39 D40" name="KLJUC_25_1"/>
    <protectedRange sqref="D36:E39 D40" name="lijevo_2_5_1"/>
    <protectedRange sqref="D36:E39 D40" name="d_2_5_1"/>
    <protectedRange sqref="D36:D40" name="Range3_2_4_1"/>
    <protectedRange sqref="D36:E39 D40" name="Ado D_2_5_1"/>
    <protectedRange sqref="D36:D40" name="Range4_2_4_1"/>
    <protectedRange sqref="D36:E39 D40" name="DUBRAVKA_2_5_1"/>
    <protectedRange sqref="D36:E39 D40" name="KLJUC_2_6_1"/>
    <protectedRange sqref="D36:E39 D40" name="l_2_5_1"/>
  </protectedRanges>
  <pageMargins left="0.78740157480314965" right="0.19685039370078741" top="0.39370078740157483" bottom="0.59055118110236227" header="0.39370078740157483" footer="0.39370078740157483"/>
  <pageSetup paperSize="9" scale="97" fitToHeight="0" orientation="portrait" r:id="rId1"/>
  <headerFooter>
    <oddFooter>&amp;C&amp;8....................................................................................................................................................................................................................&amp;4_x000D_&amp;8stranica &amp;P. od &amp;N.</oddFooter>
  </headerFooter>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8"/>
  <sheetViews>
    <sheetView zoomScaleNormal="100" zoomScaleSheetLayoutView="100" zoomScalePageLayoutView="75" workbookViewId="0">
      <selection activeCell="C13" sqref="C13"/>
    </sheetView>
  </sheetViews>
  <sheetFormatPr defaultColWidth="9.140625" defaultRowHeight="11.25"/>
  <cols>
    <col min="1" max="1" width="6.7109375" style="290" customWidth="1"/>
    <col min="2" max="2" width="80.7109375" style="290" customWidth="1"/>
    <col min="3" max="3" width="14.7109375" style="532" customWidth="1"/>
    <col min="4" max="16384" width="9.140625" style="290"/>
  </cols>
  <sheetData>
    <row r="1" spans="1:3" s="142" customFormat="1">
      <c r="A1" s="288"/>
      <c r="B1" s="289" t="s">
        <v>317</v>
      </c>
      <c r="C1" s="510" t="s">
        <v>41</v>
      </c>
    </row>
    <row r="2" spans="1:3" s="307" customFormat="1">
      <c r="B2" s="308"/>
      <c r="C2" s="526"/>
    </row>
    <row r="3" spans="1:3" s="307" customFormat="1">
      <c r="B3" s="309" t="s">
        <v>1047</v>
      </c>
      <c r="C3" s="526"/>
    </row>
    <row r="4" spans="1:3">
      <c r="B4" s="357"/>
      <c r="C4" s="527"/>
    </row>
    <row r="5" spans="1:3" ht="11.25" customHeight="1">
      <c r="B5" s="294" t="s">
        <v>63</v>
      </c>
      <c r="C5" s="557"/>
    </row>
    <row r="6" spans="1:3">
      <c r="B6" s="297"/>
      <c r="C6" s="549"/>
    </row>
    <row r="7" spans="1:3" s="16" customFormat="1">
      <c r="A7" s="175"/>
      <c r="B7" s="187" t="s">
        <v>1287</v>
      </c>
      <c r="C7" s="549"/>
    </row>
    <row r="8" spans="1:3" s="28" customFormat="1" ht="22.5">
      <c r="B8" s="28" t="s">
        <v>263</v>
      </c>
      <c r="C8" s="537"/>
    </row>
    <row r="9" spans="1:3" s="28" customFormat="1">
      <c r="C9" s="537"/>
    </row>
    <row r="10" spans="1:3" s="28" customFormat="1" ht="56.25">
      <c r="B10" s="339" t="s">
        <v>1557</v>
      </c>
      <c r="C10" s="537"/>
    </row>
    <row r="11" spans="1:3" s="28" customFormat="1" ht="22.5">
      <c r="B11" s="339" t="s">
        <v>1558</v>
      </c>
      <c r="C11" s="537"/>
    </row>
    <row r="12" spans="1:3" s="28" customFormat="1" ht="33.75">
      <c r="B12" s="223" t="s">
        <v>1416</v>
      </c>
      <c r="C12" s="537"/>
    </row>
    <row r="13" spans="1:3" s="28" customFormat="1" ht="33.75">
      <c r="B13" s="223" t="s">
        <v>1419</v>
      </c>
      <c r="C13" s="537"/>
    </row>
    <row r="14" spans="1:3" s="28" customFormat="1">
      <c r="B14" s="223"/>
      <c r="C14" s="537"/>
    </row>
    <row r="15" spans="1:3" s="28" customFormat="1" ht="45">
      <c r="B15" s="223" t="s">
        <v>1420</v>
      </c>
      <c r="C15" s="537"/>
    </row>
    <row r="16" spans="1:3" s="28" customFormat="1" ht="22.5">
      <c r="B16" s="223" t="s">
        <v>1417</v>
      </c>
      <c r="C16" s="537"/>
    </row>
    <row r="17" spans="2:3" s="28" customFormat="1">
      <c r="B17" s="223"/>
      <c r="C17" s="537"/>
    </row>
    <row r="18" spans="2:3" s="28" customFormat="1" ht="56.25">
      <c r="B18" s="223" t="s">
        <v>1421</v>
      </c>
      <c r="C18" s="537"/>
    </row>
    <row r="19" spans="2:3" s="28" customFormat="1">
      <c r="B19" s="223"/>
      <c r="C19" s="537"/>
    </row>
    <row r="20" spans="2:3" s="28" customFormat="1">
      <c r="B20" s="223"/>
      <c r="C20" s="537"/>
    </row>
    <row r="21" spans="2:3" s="1" customFormat="1" ht="78.75">
      <c r="B21" s="2" t="s">
        <v>1094</v>
      </c>
      <c r="C21" s="528"/>
    </row>
    <row r="22" spans="2:3" s="1" customFormat="1" ht="78.75">
      <c r="B22" s="2" t="s">
        <v>1095</v>
      </c>
      <c r="C22" s="529"/>
    </row>
    <row r="23" spans="2:3" s="1" customFormat="1" ht="180">
      <c r="B23" s="2" t="s">
        <v>1096</v>
      </c>
      <c r="C23" s="533"/>
    </row>
    <row r="24" spans="2:3" s="1" customFormat="1" ht="22.5">
      <c r="B24" s="2" t="s">
        <v>1097</v>
      </c>
      <c r="C24" s="533"/>
    </row>
    <row r="25" spans="2:3" s="1" customFormat="1" ht="45">
      <c r="B25" s="2" t="s">
        <v>1418</v>
      </c>
      <c r="C25" s="531"/>
    </row>
    <row r="26" spans="2:3" s="1" customFormat="1">
      <c r="B26" s="2" t="s">
        <v>1098</v>
      </c>
      <c r="C26" s="533"/>
    </row>
    <row r="27" spans="2:3" s="1" customFormat="1" ht="67.5">
      <c r="B27" s="2" t="s">
        <v>1099</v>
      </c>
      <c r="C27" s="535"/>
    </row>
    <row r="28" spans="2:3" s="1" customFormat="1" ht="22.5">
      <c r="B28" s="2" t="s">
        <v>1100</v>
      </c>
      <c r="C28" s="535"/>
    </row>
    <row r="29" spans="2:3" s="1" customFormat="1">
      <c r="B29" s="2"/>
      <c r="C29" s="535"/>
    </row>
    <row r="30" spans="2:3" s="1" customFormat="1" ht="67.5">
      <c r="B30" s="2" t="s">
        <v>1415</v>
      </c>
      <c r="C30" s="529"/>
    </row>
    <row r="31" spans="2:3" s="1" customFormat="1" ht="168.75">
      <c r="B31" s="2" t="s">
        <v>1101</v>
      </c>
      <c r="C31" s="529"/>
    </row>
    <row r="32" spans="2:3" s="1" customFormat="1" ht="67.5">
      <c r="B32" s="2" t="s">
        <v>1102</v>
      </c>
      <c r="C32" s="529"/>
    </row>
    <row r="33" spans="1:3" s="1" customFormat="1">
      <c r="B33" s="2"/>
      <c r="C33" s="529"/>
    </row>
    <row r="34" spans="1:3" s="1" customFormat="1" ht="22.5">
      <c r="B34" s="2" t="s">
        <v>1103</v>
      </c>
      <c r="C34" s="529"/>
    </row>
    <row r="35" spans="1:3" s="1" customFormat="1">
      <c r="B35" s="2"/>
      <c r="C35" s="529"/>
    </row>
    <row r="36" spans="1:3" s="1" customFormat="1" ht="33.75">
      <c r="B36" s="2" t="s">
        <v>1104</v>
      </c>
      <c r="C36" s="529"/>
    </row>
    <row r="37" spans="1:3" s="173" customFormat="1" ht="12.75">
      <c r="B37" s="318"/>
      <c r="C37" s="529"/>
    </row>
    <row r="38" spans="1:3" s="59" customFormat="1" ht="21">
      <c r="A38" s="56"/>
      <c r="B38" s="20" t="s">
        <v>1379</v>
      </c>
      <c r="C38" s="529"/>
    </row>
    <row r="39" spans="1:3" s="1" customFormat="1">
      <c r="B39" s="2"/>
      <c r="C39" s="529"/>
    </row>
    <row r="40" spans="1:3" s="1" customFormat="1">
      <c r="B40" s="2"/>
      <c r="C40" s="529"/>
    </row>
    <row r="41" spans="1:3" s="1" customFormat="1">
      <c r="B41" s="2"/>
      <c r="C41" s="529"/>
    </row>
    <row r="42" spans="1:3" s="1" customFormat="1">
      <c r="B42" s="2"/>
      <c r="C42" s="529"/>
    </row>
    <row r="43" spans="1:3" s="173" customFormat="1" ht="12.75">
      <c r="B43" s="318"/>
      <c r="C43" s="529"/>
    </row>
    <row r="44" spans="1:3" s="59" customFormat="1">
      <c r="A44" s="56"/>
      <c r="B44" s="20"/>
      <c r="C44" s="529"/>
    </row>
    <row r="45" spans="1:3" s="1" customFormat="1">
      <c r="B45" s="7"/>
      <c r="C45" s="529"/>
    </row>
    <row r="46" spans="1:3" s="1" customFormat="1">
      <c r="B46" s="65"/>
      <c r="C46" s="529"/>
    </row>
    <row r="47" spans="1:3" s="1" customFormat="1">
      <c r="B47" s="64"/>
      <c r="C47" s="531"/>
    </row>
    <row r="48" spans="1:3" s="1" customFormat="1">
      <c r="B48" s="2"/>
      <c r="C48" s="531"/>
    </row>
    <row r="49" spans="1:3" s="1" customFormat="1">
      <c r="B49" s="7"/>
      <c r="C49" s="531"/>
    </row>
    <row r="50" spans="1:3" s="1" customFormat="1">
      <c r="B50" s="65"/>
      <c r="C50" s="531"/>
    </row>
    <row r="51" spans="1:3" s="1" customFormat="1">
      <c r="B51" s="64"/>
      <c r="C51" s="531"/>
    </row>
    <row r="52" spans="1:3" s="1" customFormat="1">
      <c r="B52" s="2"/>
      <c r="C52" s="531"/>
    </row>
    <row r="53" spans="1:3" s="1" customFormat="1">
      <c r="B53" s="2"/>
      <c r="C53" s="531"/>
    </row>
    <row r="54" spans="1:3" s="1" customFormat="1">
      <c r="B54" s="3"/>
      <c r="C54" s="529"/>
    </row>
    <row r="55" spans="1:3" s="1" customFormat="1">
      <c r="B55" s="64"/>
      <c r="C55" s="529"/>
    </row>
    <row r="56" spans="1:3" s="1" customFormat="1">
      <c r="B56" s="2"/>
      <c r="C56" s="536"/>
    </row>
    <row r="57" spans="1:3" s="1" customFormat="1">
      <c r="B57" s="2"/>
      <c r="C57" s="536"/>
    </row>
    <row r="58" spans="1:3" s="1" customFormat="1">
      <c r="B58" s="2"/>
      <c r="C58" s="530"/>
    </row>
    <row r="59" spans="1:3" s="1" customFormat="1">
      <c r="B59" s="2"/>
      <c r="C59" s="536"/>
    </row>
    <row r="60" spans="1:3" s="1" customFormat="1">
      <c r="A60" s="7"/>
      <c r="B60" s="2"/>
      <c r="C60" s="529"/>
    </row>
    <row r="61" spans="1:3" s="1" customFormat="1">
      <c r="B61" s="2"/>
      <c r="C61" s="530"/>
    </row>
    <row r="62" spans="1:3" s="1" customFormat="1">
      <c r="B62" s="2"/>
      <c r="C62" s="530"/>
    </row>
    <row r="63" spans="1:3" s="1" customFormat="1">
      <c r="B63" s="2"/>
      <c r="C63" s="530"/>
    </row>
    <row r="64" spans="1:3" s="1" customFormat="1">
      <c r="B64" s="2"/>
      <c r="C64" s="530"/>
    </row>
    <row r="65" spans="1:3">
      <c r="B65" s="297"/>
      <c r="C65" s="531"/>
    </row>
    <row r="66" spans="1:3">
      <c r="B66" s="297"/>
      <c r="C66" s="558"/>
    </row>
    <row r="67" spans="1:3" s="59" customFormat="1">
      <c r="A67" s="63"/>
      <c r="B67" s="67"/>
      <c r="C67" s="559"/>
    </row>
    <row r="68" spans="1:3" s="59" customFormat="1">
      <c r="A68" s="63"/>
      <c r="B68" s="67"/>
      <c r="C68" s="560"/>
    </row>
    <row r="69" spans="1:3" s="59" customFormat="1">
      <c r="A69" s="63"/>
      <c r="B69" s="67"/>
      <c r="C69" s="561"/>
    </row>
    <row r="70" spans="1:3" s="1" customFormat="1">
      <c r="B70" s="2"/>
      <c r="C70" s="560"/>
    </row>
    <row r="71" spans="1:3">
      <c r="B71" s="297"/>
      <c r="C71" s="562"/>
    </row>
    <row r="72" spans="1:3">
      <c r="B72" s="297"/>
      <c r="C72" s="535"/>
    </row>
    <row r="73" spans="1:3">
      <c r="C73" s="561"/>
    </row>
    <row r="74" spans="1:3">
      <c r="A74" s="304"/>
      <c r="B74" s="305"/>
      <c r="C74" s="560"/>
    </row>
    <row r="75" spans="1:3">
      <c r="B75" s="306"/>
      <c r="C75" s="562"/>
    </row>
    <row r="76" spans="1:3">
      <c r="C76" s="535"/>
    </row>
    <row r="77" spans="1:3">
      <c r="C77" s="535"/>
    </row>
    <row r="78" spans="1:3">
      <c r="C78" s="563"/>
    </row>
    <row r="79" spans="1:3">
      <c r="C79" s="562"/>
    </row>
    <row r="80" spans="1:3">
      <c r="C80" s="535"/>
    </row>
    <row r="81" spans="3:3">
      <c r="C81" s="535"/>
    </row>
    <row r="82" spans="3:3">
      <c r="C82" s="535"/>
    </row>
    <row r="83" spans="3:3">
      <c r="C83" s="535"/>
    </row>
    <row r="84" spans="3:3">
      <c r="C84" s="535"/>
    </row>
    <row r="85" spans="3:3">
      <c r="C85" s="535"/>
    </row>
    <row r="86" spans="3:3">
      <c r="C86" s="535"/>
    </row>
    <row r="87" spans="3:3">
      <c r="C87" s="535"/>
    </row>
    <row r="88" spans="3:3">
      <c r="C88" s="535"/>
    </row>
    <row r="89" spans="3:3">
      <c r="C89" s="549"/>
    </row>
    <row r="90" spans="3:3">
      <c r="C90" s="549"/>
    </row>
    <row r="91" spans="3:3">
      <c r="C91" s="564"/>
    </row>
    <row r="92" spans="3:3">
      <c r="C92" s="564"/>
    </row>
    <row r="93" spans="3:3">
      <c r="C93" s="564"/>
    </row>
    <row r="94" spans="3:3">
      <c r="C94" s="535"/>
    </row>
    <row r="95" spans="3:3">
      <c r="C95" s="549"/>
    </row>
    <row r="96" spans="3:3">
      <c r="C96" s="549"/>
    </row>
    <row r="97" spans="3:3">
      <c r="C97" s="512"/>
    </row>
    <row r="98" spans="3:3">
      <c r="C98" s="565"/>
    </row>
    <row r="99" spans="3:3">
      <c r="C99" s="566"/>
    </row>
    <row r="100" spans="3:3">
      <c r="C100" s="512"/>
    </row>
    <row r="101" spans="3:3">
      <c r="C101" s="512"/>
    </row>
    <row r="102" spans="3:3">
      <c r="C102" s="512"/>
    </row>
    <row r="103" spans="3:3">
      <c r="C103" s="512"/>
    </row>
    <row r="104" spans="3:3">
      <c r="C104" s="512"/>
    </row>
    <row r="105" spans="3:3">
      <c r="C105" s="512"/>
    </row>
    <row r="106" spans="3:3">
      <c r="C106" s="512"/>
    </row>
    <row r="107" spans="3:3">
      <c r="C107" s="512"/>
    </row>
    <row r="108" spans="3:3">
      <c r="C108" s="512"/>
    </row>
    <row r="109" spans="3:3">
      <c r="C109" s="512"/>
    </row>
    <row r="110" spans="3:3">
      <c r="C110" s="512"/>
    </row>
    <row r="111" spans="3:3">
      <c r="C111" s="512"/>
    </row>
    <row r="112" spans="3:3">
      <c r="C112" s="512"/>
    </row>
    <row r="113" spans="3:3">
      <c r="C113" s="512"/>
    </row>
    <row r="114" spans="3:3">
      <c r="C114" s="512"/>
    </row>
    <row r="115" spans="3:3">
      <c r="C115" s="512"/>
    </row>
    <row r="116" spans="3:3">
      <c r="C116" s="512"/>
    </row>
    <row r="117" spans="3:3">
      <c r="C117" s="512"/>
    </row>
    <row r="118" spans="3:3">
      <c r="C118" s="512"/>
    </row>
    <row r="119" spans="3:3">
      <c r="C119" s="512"/>
    </row>
    <row r="120" spans="3:3">
      <c r="C120" s="512"/>
    </row>
    <row r="121" spans="3:3">
      <c r="C121" s="512"/>
    </row>
    <row r="122" spans="3:3">
      <c r="C122" s="512"/>
    </row>
    <row r="123" spans="3:3">
      <c r="C123" s="512"/>
    </row>
    <row r="124" spans="3:3">
      <c r="C124" s="512"/>
    </row>
    <row r="125" spans="3:3">
      <c r="C125" s="512"/>
    </row>
    <row r="126" spans="3:3">
      <c r="C126" s="512"/>
    </row>
    <row r="127" spans="3:3">
      <c r="C127" s="512"/>
    </row>
    <row r="128" spans="3:3">
      <c r="C128" s="512"/>
    </row>
    <row r="129" spans="3:3">
      <c r="C129" s="512"/>
    </row>
    <row r="130" spans="3:3">
      <c r="C130" s="512"/>
    </row>
    <row r="131" spans="3:3">
      <c r="C131" s="512"/>
    </row>
    <row r="132" spans="3:3">
      <c r="C132" s="512"/>
    </row>
    <row r="133" spans="3:3">
      <c r="C133" s="512"/>
    </row>
    <row r="134" spans="3:3">
      <c r="C134" s="512"/>
    </row>
    <row r="135" spans="3:3">
      <c r="C135" s="512"/>
    </row>
    <row r="136" spans="3:3">
      <c r="C136" s="512"/>
    </row>
    <row r="137" spans="3:3">
      <c r="C137" s="512"/>
    </row>
    <row r="138" spans="3:3">
      <c r="C138" s="512"/>
    </row>
    <row r="139" spans="3:3">
      <c r="C139" s="512"/>
    </row>
    <row r="140" spans="3:3">
      <c r="C140" s="512"/>
    </row>
    <row r="141" spans="3:3">
      <c r="C141" s="512"/>
    </row>
    <row r="142" spans="3:3">
      <c r="C142" s="512"/>
    </row>
    <row r="143" spans="3:3">
      <c r="C143" s="512"/>
    </row>
    <row r="144" spans="3:3">
      <c r="C144" s="512"/>
    </row>
    <row r="145" spans="3:3">
      <c r="C145" s="512"/>
    </row>
    <row r="146" spans="3:3">
      <c r="C146" s="512"/>
    </row>
    <row r="147" spans="3:3">
      <c r="C147" s="512"/>
    </row>
    <row r="148" spans="3:3">
      <c r="C148" s="512"/>
    </row>
    <row r="149" spans="3:3">
      <c r="C149" s="512"/>
    </row>
    <row r="150" spans="3:3">
      <c r="C150" s="512"/>
    </row>
    <row r="151" spans="3:3">
      <c r="C151" s="512"/>
    </row>
    <row r="152" spans="3:3">
      <c r="C152" s="512"/>
    </row>
    <row r="153" spans="3:3">
      <c r="C153" s="512"/>
    </row>
    <row r="154" spans="3:3">
      <c r="C154" s="512"/>
    </row>
    <row r="155" spans="3:3">
      <c r="C155" s="512"/>
    </row>
    <row r="156" spans="3:3">
      <c r="C156" s="512"/>
    </row>
    <row r="157" spans="3:3">
      <c r="C157" s="512"/>
    </row>
    <row r="158" spans="3:3">
      <c r="C158" s="512"/>
    </row>
    <row r="159" spans="3:3">
      <c r="C159" s="512"/>
    </row>
    <row r="160" spans="3:3">
      <c r="C160" s="512"/>
    </row>
    <row r="161" spans="3:3">
      <c r="C161" s="512"/>
    </row>
    <row r="162" spans="3:3">
      <c r="C162" s="512"/>
    </row>
    <row r="163" spans="3:3">
      <c r="C163" s="512"/>
    </row>
    <row r="164" spans="3:3">
      <c r="C164" s="512"/>
    </row>
    <row r="165" spans="3:3">
      <c r="C165" s="512"/>
    </row>
    <row r="166" spans="3:3">
      <c r="C166" s="512"/>
    </row>
    <row r="167" spans="3:3">
      <c r="C167" s="512"/>
    </row>
    <row r="168" spans="3:3">
      <c r="C168" s="512"/>
    </row>
    <row r="169" spans="3:3">
      <c r="C169" s="512"/>
    </row>
    <row r="170" spans="3:3">
      <c r="C170" s="512"/>
    </row>
    <row r="171" spans="3:3">
      <c r="C171" s="512"/>
    </row>
    <row r="172" spans="3:3">
      <c r="C172" s="512"/>
    </row>
    <row r="173" spans="3:3">
      <c r="C173" s="512"/>
    </row>
    <row r="174" spans="3:3">
      <c r="C174" s="512"/>
    </row>
    <row r="175" spans="3:3">
      <c r="C175" s="512"/>
    </row>
    <row r="176" spans="3:3">
      <c r="C176" s="512"/>
    </row>
    <row r="177" spans="3:3">
      <c r="C177" s="512"/>
    </row>
    <row r="178" spans="3:3">
      <c r="C178" s="512"/>
    </row>
    <row r="179" spans="3:3">
      <c r="C179" s="512"/>
    </row>
    <row r="180" spans="3:3">
      <c r="C180" s="512"/>
    </row>
    <row r="181" spans="3:3">
      <c r="C181" s="512"/>
    </row>
    <row r="182" spans="3:3">
      <c r="C182" s="512"/>
    </row>
    <row r="183" spans="3:3">
      <c r="C183" s="512"/>
    </row>
    <row r="184" spans="3:3">
      <c r="C184" s="512"/>
    </row>
    <row r="185" spans="3:3">
      <c r="C185" s="512"/>
    </row>
    <row r="186" spans="3:3">
      <c r="C186" s="512"/>
    </row>
    <row r="187" spans="3:3">
      <c r="C187" s="512"/>
    </row>
    <row r="188" spans="3:3">
      <c r="C188" s="512"/>
    </row>
    <row r="189" spans="3:3">
      <c r="C189" s="512"/>
    </row>
    <row r="190" spans="3:3">
      <c r="C190" s="512"/>
    </row>
    <row r="191" spans="3:3">
      <c r="C191" s="512"/>
    </row>
    <row r="192" spans="3:3">
      <c r="C192" s="512"/>
    </row>
    <row r="193" spans="3:3">
      <c r="C193" s="512"/>
    </row>
    <row r="194" spans="3:3">
      <c r="C194" s="512"/>
    </row>
    <row r="195" spans="3:3">
      <c r="C195" s="512"/>
    </row>
    <row r="196" spans="3:3">
      <c r="C196" s="512"/>
    </row>
    <row r="197" spans="3:3">
      <c r="C197" s="512"/>
    </row>
    <row r="198" spans="3:3">
      <c r="C198" s="512"/>
    </row>
    <row r="199" spans="3:3">
      <c r="C199" s="512"/>
    </row>
    <row r="200" spans="3:3">
      <c r="C200" s="512"/>
    </row>
    <row r="201" spans="3:3">
      <c r="C201" s="512"/>
    </row>
    <row r="202" spans="3:3">
      <c r="C202" s="512"/>
    </row>
    <row r="203" spans="3:3">
      <c r="C203" s="512"/>
    </row>
    <row r="204" spans="3:3">
      <c r="C204" s="512"/>
    </row>
    <row r="205" spans="3:3">
      <c r="C205" s="512"/>
    </row>
    <row r="206" spans="3:3">
      <c r="C206" s="512"/>
    </row>
    <row r="207" spans="3:3">
      <c r="C207" s="512"/>
    </row>
    <row r="208" spans="3:3">
      <c r="C208" s="512"/>
    </row>
    <row r="209" spans="3:3">
      <c r="C209" s="512"/>
    </row>
    <row r="210" spans="3:3">
      <c r="C210" s="512"/>
    </row>
    <row r="211" spans="3:3">
      <c r="C211" s="512"/>
    </row>
    <row r="212" spans="3:3">
      <c r="C212" s="512"/>
    </row>
    <row r="213" spans="3:3">
      <c r="C213" s="512"/>
    </row>
    <row r="214" spans="3:3">
      <c r="C214" s="512"/>
    </row>
    <row r="215" spans="3:3">
      <c r="C215" s="512"/>
    </row>
    <row r="216" spans="3:3">
      <c r="C216" s="512"/>
    </row>
    <row r="217" spans="3:3">
      <c r="C217" s="512"/>
    </row>
    <row r="218" spans="3:3">
      <c r="C218" s="512"/>
    </row>
    <row r="219" spans="3:3">
      <c r="C219" s="512"/>
    </row>
    <row r="220" spans="3:3">
      <c r="C220" s="512"/>
    </row>
    <row r="221" spans="3:3">
      <c r="C221" s="512"/>
    </row>
    <row r="222" spans="3:3">
      <c r="C222" s="512"/>
    </row>
    <row r="223" spans="3:3">
      <c r="C223" s="512"/>
    </row>
    <row r="224" spans="3:3">
      <c r="C224" s="512"/>
    </row>
    <row r="225" spans="3:3">
      <c r="C225" s="512"/>
    </row>
    <row r="226" spans="3:3">
      <c r="C226" s="512"/>
    </row>
    <row r="227" spans="3:3">
      <c r="C227" s="512"/>
    </row>
    <row r="228" spans="3:3">
      <c r="C228" s="512"/>
    </row>
    <row r="229" spans="3:3">
      <c r="C229" s="512"/>
    </row>
    <row r="230" spans="3:3">
      <c r="C230" s="512"/>
    </row>
    <row r="231" spans="3:3">
      <c r="C231" s="512"/>
    </row>
    <row r="232" spans="3:3">
      <c r="C232" s="512"/>
    </row>
    <row r="233" spans="3:3">
      <c r="C233" s="512"/>
    </row>
    <row r="234" spans="3:3">
      <c r="C234" s="512"/>
    </row>
    <row r="235" spans="3:3">
      <c r="C235" s="512"/>
    </row>
    <row r="236" spans="3:3">
      <c r="C236" s="512"/>
    </row>
    <row r="237" spans="3:3">
      <c r="C237" s="512"/>
    </row>
    <row r="238" spans="3:3">
      <c r="C238" s="512"/>
    </row>
    <row r="239" spans="3:3">
      <c r="C239" s="512"/>
    </row>
    <row r="240" spans="3:3">
      <c r="C240" s="512"/>
    </row>
    <row r="241" spans="3:3">
      <c r="C241" s="512"/>
    </row>
    <row r="242" spans="3:3">
      <c r="C242" s="512"/>
    </row>
    <row r="243" spans="3:3">
      <c r="C243" s="512"/>
    </row>
    <row r="244" spans="3:3">
      <c r="C244" s="512"/>
    </row>
    <row r="245" spans="3:3">
      <c r="C245" s="512"/>
    </row>
    <row r="246" spans="3:3">
      <c r="C246" s="512"/>
    </row>
    <row r="247" spans="3:3">
      <c r="C247" s="512"/>
    </row>
    <row r="248" spans="3:3">
      <c r="C248" s="512"/>
    </row>
    <row r="249" spans="3:3">
      <c r="C249" s="512"/>
    </row>
    <row r="250" spans="3:3">
      <c r="C250" s="512"/>
    </row>
    <row r="251" spans="3:3">
      <c r="C251" s="512"/>
    </row>
    <row r="252" spans="3:3">
      <c r="C252" s="512"/>
    </row>
    <row r="253" spans="3:3">
      <c r="C253" s="512"/>
    </row>
    <row r="254" spans="3:3">
      <c r="C254" s="512"/>
    </row>
    <row r="255" spans="3:3">
      <c r="C255" s="512"/>
    </row>
    <row r="256" spans="3:3">
      <c r="C256" s="512"/>
    </row>
    <row r="257" spans="3:3">
      <c r="C257" s="512"/>
    </row>
    <row r="258" spans="3:3">
      <c r="C258" s="512"/>
    </row>
    <row r="259" spans="3:3">
      <c r="C259" s="512"/>
    </row>
    <row r="260" spans="3:3">
      <c r="C260" s="512"/>
    </row>
    <row r="261" spans="3:3">
      <c r="C261" s="512"/>
    </row>
    <row r="262" spans="3:3">
      <c r="C262" s="512"/>
    </row>
    <row r="263" spans="3:3">
      <c r="C263" s="512"/>
    </row>
    <row r="264" spans="3:3">
      <c r="C264" s="512"/>
    </row>
    <row r="265" spans="3:3">
      <c r="C265" s="512"/>
    </row>
    <row r="266" spans="3:3">
      <c r="C266" s="512"/>
    </row>
    <row r="267" spans="3:3">
      <c r="C267" s="512"/>
    </row>
    <row r="268" spans="3:3">
      <c r="C268" s="512"/>
    </row>
    <row r="269" spans="3:3">
      <c r="C269" s="512"/>
    </row>
    <row r="270" spans="3:3">
      <c r="C270" s="512"/>
    </row>
    <row r="271" spans="3:3">
      <c r="C271" s="512"/>
    </row>
    <row r="272" spans="3:3">
      <c r="C272" s="512"/>
    </row>
    <row r="273" spans="3:3">
      <c r="C273" s="512"/>
    </row>
    <row r="274" spans="3:3">
      <c r="C274" s="512"/>
    </row>
    <row r="275" spans="3:3">
      <c r="C275" s="512"/>
    </row>
    <row r="276" spans="3:3">
      <c r="C276" s="512"/>
    </row>
    <row r="277" spans="3:3">
      <c r="C277" s="512"/>
    </row>
    <row r="278" spans="3:3">
      <c r="C278" s="512"/>
    </row>
    <row r="279" spans="3:3">
      <c r="C279" s="512"/>
    </row>
    <row r="280" spans="3:3">
      <c r="C280" s="512"/>
    </row>
    <row r="281" spans="3:3">
      <c r="C281" s="512"/>
    </row>
    <row r="282" spans="3:3">
      <c r="C282" s="512"/>
    </row>
    <row r="283" spans="3:3">
      <c r="C283" s="512"/>
    </row>
    <row r="284" spans="3:3">
      <c r="C284" s="512"/>
    </row>
    <row r="285" spans="3:3">
      <c r="C285" s="512"/>
    </row>
    <row r="286" spans="3:3">
      <c r="C286" s="512"/>
    </row>
    <row r="287" spans="3:3">
      <c r="C287" s="512"/>
    </row>
    <row r="288" spans="3:3">
      <c r="C288" s="512"/>
    </row>
  </sheetData>
  <sheetProtection algorithmName="SHA-512" hashValue="aRbvKUT1WcNNYIdRIx9u1ZZt7GvrdYFzCthg1xjVdjebTG24Q9V0yu78aq86NToC7P9dScfK5whsVKpU7PLGbg==" saltValue="PClhBTDDoFWY6kguLt/RqA==" spinCount="100000" sheet="1" objects="1" scenarios="1" selectLockedCells="1"/>
  <protectedRanges>
    <protectedRange sqref="B43:C43" name="lijevo_3"/>
    <protectedRange sqref="B43:C43" name="d_3"/>
    <protectedRange sqref="B43:C43" name="Ado D_3"/>
    <protectedRange sqref="B43:C43" name="DUBRAVKA_3"/>
    <protectedRange sqref="B43:C43" name="KLJUC_3"/>
    <protectedRange sqref="B43:C43" name="l_3"/>
    <protectedRange sqref="B37:C37" name="lijevo_3_1"/>
    <protectedRange sqref="B37:C37" name="d_3_1"/>
    <protectedRange sqref="B37:C37" name="Ado D_3_1"/>
    <protectedRange sqref="B37:C37" name="DUBRAVKA_3_1"/>
    <protectedRange sqref="B37:C37" name="KLJUC_3_1"/>
    <protectedRange sqref="B37:C37" name="l_3_1"/>
  </protectedRanges>
  <pageMargins left="0.78740157480314965" right="0.19685039370078741" top="0.39370078740157483" bottom="0.59055118110236227" header="0.39370078740157483" footer="0.39370078740157483"/>
  <pageSetup paperSize="9" scale="91" fitToHeight="0" orientation="portrait" r:id="rId1"/>
  <headerFooter>
    <oddFooter>&amp;C&amp;8....................................................................................................................................................................................................................&amp;4_x000D_&amp;8stranica &amp;P. od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7"/>
  <sheetViews>
    <sheetView zoomScaleNormal="100" zoomScaleSheetLayoutView="100" workbookViewId="0">
      <pane ySplit="8" topLeftCell="A9" activePane="bottomLeft" state="frozen"/>
      <selection activeCell="J159" sqref="J159"/>
      <selection pane="bottomLeft" activeCell="G4" sqref="G4"/>
    </sheetView>
  </sheetViews>
  <sheetFormatPr defaultColWidth="8.85546875" defaultRowHeight="12.75"/>
  <cols>
    <col min="1" max="1" width="2.28515625" style="250" customWidth="1"/>
    <col min="2" max="3" width="3.140625" style="250" customWidth="1"/>
    <col min="4" max="4" width="35.7109375" style="251" customWidth="1"/>
    <col min="5" max="5" width="3.7109375" style="252" customWidth="1"/>
    <col min="6" max="6" width="9.7109375" style="253" customWidth="1"/>
    <col min="7" max="7" width="9.7109375" style="1379" customWidth="1"/>
    <col min="8" max="8" width="12.7109375" style="893" customWidth="1"/>
    <col min="9" max="9" width="14.7109375" style="199" customWidth="1"/>
    <col min="10" max="16384" width="8.85546875" style="247"/>
  </cols>
  <sheetData>
    <row r="1" spans="1:9" s="425" customFormat="1" ht="11.25">
      <c r="A1" s="1099" t="s">
        <v>11</v>
      </c>
      <c r="B1" s="1099"/>
      <c r="C1" s="421"/>
      <c r="D1" s="422"/>
      <c r="E1" s="423" t="s">
        <v>44</v>
      </c>
      <c r="F1" s="1098"/>
      <c r="G1" s="1332"/>
      <c r="H1" s="424" t="s">
        <v>43</v>
      </c>
      <c r="I1" s="1342"/>
    </row>
    <row r="2" spans="1:9" s="429" customFormat="1" ht="9.75" customHeight="1">
      <c r="A2" s="1093" t="s">
        <v>1708</v>
      </c>
      <c r="B2" s="1092"/>
      <c r="C2" s="426"/>
      <c r="D2" s="1111" t="s">
        <v>241</v>
      </c>
      <c r="E2" s="427" t="s">
        <v>52</v>
      </c>
      <c r="F2" s="1091"/>
      <c r="G2" s="1333"/>
      <c r="H2" s="428" t="s">
        <v>1709</v>
      </c>
      <c r="I2" s="1343"/>
    </row>
    <row r="3" spans="1:9" s="429" customFormat="1" ht="11.25" customHeight="1">
      <c r="A3" s="430"/>
      <c r="B3" s="431"/>
      <c r="C3" s="432"/>
      <c r="D3" s="433" t="s">
        <v>2079</v>
      </c>
      <c r="E3" s="434"/>
      <c r="F3" s="435"/>
      <c r="G3" s="1334"/>
      <c r="H3" s="434" t="s">
        <v>1712</v>
      </c>
      <c r="I3" s="1344"/>
    </row>
    <row r="4" spans="1:9" s="33" customFormat="1" ht="11.25">
      <c r="A4" s="600"/>
      <c r="B4" s="601"/>
      <c r="C4" s="601"/>
      <c r="D4" s="602"/>
      <c r="E4" s="603"/>
      <c r="F4" s="604"/>
      <c r="G4" s="1374"/>
      <c r="H4" s="886"/>
      <c r="I4" s="1394"/>
    </row>
    <row r="5" spans="1:9" s="33" customFormat="1" ht="11.25">
      <c r="A5" s="605" t="s">
        <v>14</v>
      </c>
      <c r="B5" s="606">
        <v>5</v>
      </c>
      <c r="C5" s="606"/>
      <c r="D5" s="607" t="s">
        <v>63</v>
      </c>
      <c r="E5" s="608"/>
      <c r="F5" s="803"/>
      <c r="G5" s="1336"/>
      <c r="H5" s="887"/>
      <c r="I5" s="1395"/>
    </row>
    <row r="6" spans="1:9" s="33" customFormat="1" ht="11.25">
      <c r="A6" s="610"/>
      <c r="B6" s="611"/>
      <c r="C6" s="611"/>
      <c r="D6" s="612"/>
      <c r="E6" s="610"/>
      <c r="F6" s="613"/>
      <c r="G6" s="1337"/>
      <c r="H6" s="888"/>
      <c r="I6" s="199"/>
    </row>
    <row r="7" spans="1:9" s="218" customFormat="1" ht="11.25">
      <c r="A7" s="614" t="s">
        <v>36</v>
      </c>
      <c r="B7" s="615"/>
      <c r="C7" s="616"/>
      <c r="D7" s="617" t="s">
        <v>37</v>
      </c>
      <c r="E7" s="618" t="s">
        <v>42</v>
      </c>
      <c r="F7" s="801" t="s">
        <v>38</v>
      </c>
      <c r="G7" s="1338" t="s">
        <v>39</v>
      </c>
      <c r="H7" s="889" t="s">
        <v>40</v>
      </c>
      <c r="I7" s="1353" t="s">
        <v>41</v>
      </c>
    </row>
    <row r="8" spans="1:9" s="33" customFormat="1" ht="11.25">
      <c r="D8" s="190"/>
      <c r="F8" s="619"/>
      <c r="G8" s="882"/>
      <c r="H8" s="890"/>
      <c r="I8" s="1396"/>
    </row>
    <row r="9" spans="1:9" s="1277" customFormat="1" ht="22.5">
      <c r="A9" s="1276" t="str">
        <f>A$5</f>
        <v>B.</v>
      </c>
      <c r="B9" s="1276">
        <f>B$5</f>
        <v>5</v>
      </c>
      <c r="C9" s="1292">
        <f>C7+1</f>
        <v>1</v>
      </c>
      <c r="D9" s="1072" t="s">
        <v>2058</v>
      </c>
      <c r="E9" s="1286"/>
      <c r="F9" s="1287"/>
      <c r="G9" s="1296"/>
      <c r="H9" s="1291"/>
      <c r="I9" s="1285"/>
    </row>
    <row r="10" spans="1:9" s="1277" customFormat="1" ht="11.25">
      <c r="A10" s="1276"/>
      <c r="B10" s="1276"/>
      <c r="C10" s="1292"/>
      <c r="D10" s="1107" t="s">
        <v>2059</v>
      </c>
      <c r="E10" s="1286"/>
      <c r="F10" s="1287"/>
      <c r="G10" s="1296"/>
      <c r="H10" s="1291"/>
      <c r="I10" s="1285"/>
    </row>
    <row r="11" spans="1:9" s="1277" customFormat="1" ht="11.25">
      <c r="A11" s="1276"/>
      <c r="B11" s="1276"/>
      <c r="C11" s="1292"/>
      <c r="D11" s="1107" t="s">
        <v>2060</v>
      </c>
      <c r="E11" s="1286"/>
      <c r="F11" s="1287"/>
      <c r="G11" s="1296"/>
      <c r="H11" s="1291"/>
      <c r="I11" s="1285"/>
    </row>
    <row r="12" spans="1:9" s="1277" customFormat="1" ht="33.75">
      <c r="A12" s="1276"/>
      <c r="B12" s="1276"/>
      <c r="C12" s="1292"/>
      <c r="D12" s="1107" t="s">
        <v>2061</v>
      </c>
      <c r="E12" s="1286"/>
      <c r="F12" s="1287"/>
      <c r="G12" s="1296"/>
      <c r="H12" s="1291"/>
      <c r="I12" s="1285"/>
    </row>
    <row r="13" spans="1:9" s="1277" customFormat="1" ht="45">
      <c r="A13" s="1276"/>
      <c r="B13" s="1276"/>
      <c r="C13" s="1292"/>
      <c r="D13" s="1107" t="s">
        <v>2062</v>
      </c>
      <c r="E13" s="1286"/>
      <c r="F13" s="1287"/>
      <c r="G13" s="1296"/>
      <c r="H13" s="1291"/>
      <c r="I13" s="1285"/>
    </row>
    <row r="14" spans="1:9" s="1277" customFormat="1" ht="22.5">
      <c r="A14" s="1276"/>
      <c r="B14" s="1276"/>
      <c r="C14" s="1292"/>
      <c r="D14" s="1327" t="s">
        <v>2063</v>
      </c>
      <c r="E14" s="1286"/>
      <c r="F14" s="1287"/>
      <c r="G14" s="1296"/>
      <c r="H14" s="1291"/>
      <c r="I14" s="1285"/>
    </row>
    <row r="15" spans="1:9" s="1277" customFormat="1" ht="22.5">
      <c r="A15" s="1276"/>
      <c r="B15" s="1276"/>
      <c r="C15" s="1292"/>
      <c r="D15" s="214" t="s">
        <v>2064</v>
      </c>
      <c r="E15" s="1286"/>
      <c r="F15" s="1287"/>
      <c r="G15" s="1296"/>
      <c r="H15" s="1291"/>
      <c r="I15" s="1285"/>
    </row>
    <row r="16" spans="1:9" s="1277" customFormat="1" ht="56.25">
      <c r="A16" s="1276"/>
      <c r="B16" s="1276"/>
      <c r="C16" s="1292"/>
      <c r="D16" s="259" t="s">
        <v>2065</v>
      </c>
      <c r="E16" s="1286"/>
      <c r="F16" s="1287"/>
      <c r="G16" s="1296"/>
      <c r="H16" s="1291"/>
      <c r="I16" s="1285"/>
    </row>
    <row r="17" spans="1:14" s="1277" customFormat="1" ht="22.5">
      <c r="A17" s="1276"/>
      <c r="B17" s="1276"/>
      <c r="C17" s="1292"/>
      <c r="D17" s="1327" t="s">
        <v>2063</v>
      </c>
      <c r="E17" s="1286"/>
      <c r="F17" s="1287"/>
      <c r="G17" s="1296"/>
      <c r="H17" s="1291"/>
      <c r="I17" s="1285"/>
    </row>
    <row r="18" spans="1:14" s="1277" customFormat="1" ht="22.5">
      <c r="A18" s="1276"/>
      <c r="B18" s="1276"/>
      <c r="C18" s="1292"/>
      <c r="D18" s="1293" t="s">
        <v>2066</v>
      </c>
      <c r="E18" s="1286"/>
      <c r="F18" s="1287"/>
      <c r="G18" s="1296"/>
      <c r="H18" s="1291"/>
      <c r="I18" s="1285"/>
    </row>
    <row r="19" spans="1:14" s="1277" customFormat="1" ht="22.5">
      <c r="A19" s="1276"/>
      <c r="B19" s="1276"/>
      <c r="C19" s="1292"/>
      <c r="D19" s="1293" t="s">
        <v>2067</v>
      </c>
      <c r="E19" s="1286"/>
      <c r="F19" s="1287"/>
      <c r="G19" s="1296"/>
      <c r="H19" s="1291"/>
      <c r="I19" s="1285"/>
    </row>
    <row r="20" spans="1:14" s="1277" customFormat="1" ht="33.75">
      <c r="A20" s="1276"/>
      <c r="B20" s="1276"/>
      <c r="C20" s="1292"/>
      <c r="D20" s="1293" t="s">
        <v>2068</v>
      </c>
      <c r="E20" s="1286"/>
      <c r="F20" s="1287"/>
      <c r="G20" s="1296"/>
      <c r="H20" s="1291"/>
      <c r="I20" s="1285"/>
    </row>
    <row r="21" spans="1:14" s="1277" customFormat="1" ht="33.75">
      <c r="A21" s="1276"/>
      <c r="B21" s="1276"/>
      <c r="C21" s="1292"/>
      <c r="D21" s="1328" t="s">
        <v>2070</v>
      </c>
      <c r="E21" s="1286"/>
      <c r="F21" s="1287"/>
      <c r="G21" s="1296"/>
      <c r="H21" s="1291"/>
      <c r="I21" s="1285"/>
      <c r="L21" s="247"/>
    </row>
    <row r="22" spans="1:14" s="1277" customFormat="1">
      <c r="A22" s="1276"/>
      <c r="B22" s="1276"/>
      <c r="C22" s="1292"/>
      <c r="D22" s="1293" t="s">
        <v>2069</v>
      </c>
      <c r="E22" s="1286" t="s">
        <v>1</v>
      </c>
      <c r="F22" s="1287">
        <v>3.5</v>
      </c>
      <c r="G22" s="1329"/>
      <c r="H22" s="1330">
        <f>F22*G22</f>
        <v>0</v>
      </c>
      <c r="I22" s="1285"/>
      <c r="J22" s="247"/>
      <c r="K22" s="247"/>
      <c r="L22" s="247"/>
    </row>
    <row r="23" spans="1:14">
      <c r="A23" s="1274"/>
      <c r="B23" s="1274"/>
      <c r="C23" s="1274"/>
      <c r="D23" s="248"/>
      <c r="E23" s="1283"/>
      <c r="F23" s="1077"/>
      <c r="G23" s="883"/>
      <c r="H23" s="1272"/>
      <c r="I23" s="32"/>
      <c r="L23" s="33"/>
      <c r="M23" s="33"/>
      <c r="N23" s="33"/>
    </row>
    <row r="24" spans="1:14" s="33" customFormat="1" ht="11.25">
      <c r="A24" s="243" t="s">
        <v>14</v>
      </c>
      <c r="B24" s="239">
        <f>B$5</f>
        <v>5</v>
      </c>
      <c r="C24" s="244"/>
      <c r="D24" s="244" t="s">
        <v>2056</v>
      </c>
      <c r="E24" s="198"/>
      <c r="F24" s="246"/>
      <c r="G24" s="1393"/>
      <c r="H24" s="1134">
        <f>SUM(H9:H23)</f>
        <v>0</v>
      </c>
      <c r="I24" s="1284"/>
    </row>
    <row r="157" spans="10:10">
      <c r="J157" s="1350"/>
    </row>
  </sheetData>
  <sheetProtection password="CC69" sheet="1" selectLockedCells="1"/>
  <pageMargins left="0.78740157480314965" right="0.19685039370078741" top="0.39370078740157483" bottom="0.59055118110236227" header="0.39370078740157483" footer="0.39370078740157483"/>
  <pageSetup paperSize="9" scale="97" fitToHeight="0" orientation="portrait" r:id="rId1"/>
  <headerFooter>
    <oddFooter>&amp;C&amp;8....................................................................................................................................................................................................................&amp;4_x000D_&amp;8stranica &amp;P. od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7"/>
  <sheetViews>
    <sheetView zoomScaleNormal="100" zoomScaleSheetLayoutView="100" workbookViewId="0">
      <pane ySplit="6" topLeftCell="A7" activePane="bottomLeft" state="frozen"/>
      <selection activeCell="C10" sqref="C10"/>
      <selection pane="bottomLeft" activeCell="C7" sqref="C7"/>
    </sheetView>
  </sheetViews>
  <sheetFormatPr defaultColWidth="9.140625" defaultRowHeight="11.25"/>
  <cols>
    <col min="1" max="1" width="6.7109375" style="105" customWidth="1"/>
    <col min="2" max="2" width="80.7109375" style="105" customWidth="1"/>
    <col min="3" max="3" width="14.7109375" style="540" customWidth="1"/>
    <col min="4" max="16384" width="9.140625" style="105"/>
  </cols>
  <sheetData>
    <row r="1" spans="1:3" s="142" customFormat="1">
      <c r="A1" s="288"/>
      <c r="B1" s="289" t="s">
        <v>317</v>
      </c>
      <c r="C1" s="510" t="s">
        <v>41</v>
      </c>
    </row>
    <row r="2" spans="1:3" s="307" customFormat="1">
      <c r="B2" s="308"/>
      <c r="C2" s="526"/>
    </row>
    <row r="3" spans="1:3" s="307" customFormat="1">
      <c r="B3" s="309" t="s">
        <v>1047</v>
      </c>
      <c r="C3" s="526"/>
    </row>
    <row r="4" spans="1:3">
      <c r="A4" s="12"/>
      <c r="B4" s="355"/>
      <c r="C4" s="512"/>
    </row>
    <row r="5" spans="1:3" ht="11.25" customHeight="1">
      <c r="A5" s="12"/>
      <c r="B5" s="127" t="s">
        <v>1158</v>
      </c>
      <c r="C5" s="512"/>
    </row>
    <row r="6" spans="1:3">
      <c r="A6" s="12"/>
      <c r="B6" s="16"/>
      <c r="C6" s="512"/>
    </row>
    <row r="7" spans="1:3" ht="22.5">
      <c r="A7" s="12"/>
      <c r="B7" s="107" t="s">
        <v>1159</v>
      </c>
      <c r="C7" s="512"/>
    </row>
    <row r="8" spans="1:3" s="28" customFormat="1" ht="22.5">
      <c r="A8" s="26"/>
      <c r="B8" s="69" t="s">
        <v>1160</v>
      </c>
      <c r="C8" s="538"/>
    </row>
    <row r="9" spans="1:3" s="28" customFormat="1" ht="22.5">
      <c r="B9" s="179" t="s">
        <v>1161</v>
      </c>
      <c r="C9" s="537"/>
    </row>
    <row r="10" spans="1:3" s="28" customFormat="1">
      <c r="B10" s="179" t="s">
        <v>1162</v>
      </c>
      <c r="C10" s="537"/>
    </row>
    <row r="11" spans="1:3" s="17" customFormat="1">
      <c r="B11" s="69" t="s">
        <v>1163</v>
      </c>
      <c r="C11" s="535"/>
    </row>
    <row r="12" spans="1:3" s="17" customFormat="1">
      <c r="B12" s="69" t="s">
        <v>1164</v>
      </c>
      <c r="C12" s="535"/>
    </row>
    <row r="13" spans="1:3" s="17" customFormat="1">
      <c r="B13" s="69" t="s">
        <v>1165</v>
      </c>
      <c r="C13" s="535"/>
    </row>
    <row r="14" spans="1:3" s="17" customFormat="1">
      <c r="B14" s="69" t="s">
        <v>1166</v>
      </c>
      <c r="C14" s="535"/>
    </row>
    <row r="15" spans="1:3" s="17" customFormat="1">
      <c r="B15" s="69" t="s">
        <v>1167</v>
      </c>
      <c r="C15" s="535"/>
    </row>
    <row r="16" spans="1:3" s="17" customFormat="1">
      <c r="B16" s="69" t="s">
        <v>1168</v>
      </c>
      <c r="C16" s="535"/>
    </row>
    <row r="17" spans="1:3" s="17" customFormat="1">
      <c r="B17" s="69" t="s">
        <v>1169</v>
      </c>
      <c r="C17" s="535"/>
    </row>
    <row r="18" spans="1:3" s="17" customFormat="1">
      <c r="B18" s="69" t="s">
        <v>1170</v>
      </c>
      <c r="C18" s="535"/>
    </row>
    <row r="19" spans="1:3" s="17" customFormat="1">
      <c r="B19" s="69" t="s">
        <v>1171</v>
      </c>
      <c r="C19" s="535"/>
    </row>
    <row r="20" spans="1:3" s="17" customFormat="1">
      <c r="B20" s="69" t="s">
        <v>1172</v>
      </c>
      <c r="C20" s="535"/>
    </row>
    <row r="21" spans="1:3" s="17" customFormat="1">
      <c r="B21" s="69" t="s">
        <v>1173</v>
      </c>
      <c r="C21" s="535"/>
    </row>
    <row r="22" spans="1:3" s="17" customFormat="1">
      <c r="B22" s="177"/>
      <c r="C22" s="535"/>
    </row>
    <row r="23" spans="1:3" s="28" customFormat="1" ht="135">
      <c r="B23" s="27" t="s">
        <v>1174</v>
      </c>
      <c r="C23" s="537"/>
    </row>
    <row r="24" spans="1:3" s="17" customFormat="1">
      <c r="B24" s="177"/>
      <c r="C24" s="535"/>
    </row>
    <row r="25" spans="1:3" s="28" customFormat="1" ht="33.75">
      <c r="B25" s="27" t="s">
        <v>1568</v>
      </c>
      <c r="C25" s="537"/>
    </row>
    <row r="26" spans="1:3" s="28" customFormat="1" ht="22.5">
      <c r="B26" s="107" t="s">
        <v>1175</v>
      </c>
      <c r="C26" s="537"/>
    </row>
    <row r="27" spans="1:3" s="12" customFormat="1" ht="45">
      <c r="A27" s="118"/>
      <c r="B27" s="107" t="s">
        <v>1569</v>
      </c>
      <c r="C27" s="547"/>
    </row>
    <row r="28" spans="1:3" s="12" customFormat="1" ht="33.75">
      <c r="A28" s="118"/>
      <c r="B28" s="107" t="s">
        <v>1434</v>
      </c>
      <c r="C28" s="547"/>
    </row>
    <row r="29" spans="1:3" s="12" customFormat="1">
      <c r="A29" s="118"/>
      <c r="B29" s="107" t="s">
        <v>1176</v>
      </c>
      <c r="C29" s="547"/>
    </row>
    <row r="30" spans="1:3" s="12" customFormat="1" ht="22.5">
      <c r="A30" s="118"/>
      <c r="B30" s="107" t="s">
        <v>1177</v>
      </c>
      <c r="C30" s="547"/>
    </row>
    <row r="31" spans="1:3" s="12" customFormat="1">
      <c r="A31" s="118"/>
      <c r="B31" s="107" t="s">
        <v>1178</v>
      </c>
      <c r="C31" s="547"/>
    </row>
    <row r="32" spans="1:3" s="12" customFormat="1">
      <c r="A32" s="118"/>
      <c r="B32" s="107" t="s">
        <v>1435</v>
      </c>
      <c r="C32" s="547"/>
    </row>
    <row r="33" spans="1:3" s="12" customFormat="1" ht="22.5">
      <c r="A33" s="118"/>
      <c r="B33" s="107" t="s">
        <v>1179</v>
      </c>
      <c r="C33" s="547"/>
    </row>
    <row r="34" spans="1:3" s="12" customFormat="1" ht="22.5">
      <c r="A34" s="118"/>
      <c r="B34" s="107" t="s">
        <v>1180</v>
      </c>
      <c r="C34" s="547"/>
    </row>
    <row r="35" spans="1:3" s="28" customFormat="1">
      <c r="B35" s="27" t="s">
        <v>1181</v>
      </c>
      <c r="C35" s="537"/>
    </row>
    <row r="36" spans="1:3" s="28" customFormat="1" ht="33.75">
      <c r="B36" s="27" t="s">
        <v>1182</v>
      </c>
      <c r="C36" s="537"/>
    </row>
    <row r="37" spans="1:3" s="28" customFormat="1" ht="33.75">
      <c r="B37" s="27" t="s">
        <v>1183</v>
      </c>
      <c r="C37" s="537"/>
    </row>
    <row r="38" spans="1:3" s="17" customFormat="1" ht="45">
      <c r="B38" s="179" t="s">
        <v>1184</v>
      </c>
      <c r="C38" s="535"/>
    </row>
    <row r="39" spans="1:3" s="17" customFormat="1">
      <c r="B39" s="177"/>
      <c r="C39" s="535"/>
    </row>
    <row r="40" spans="1:3" s="12" customFormat="1">
      <c r="A40" s="118"/>
      <c r="B40" s="107" t="s">
        <v>1185</v>
      </c>
      <c r="C40" s="547"/>
    </row>
    <row r="41" spans="1:3" s="12" customFormat="1">
      <c r="A41" s="118"/>
      <c r="B41" s="180" t="s">
        <v>1186</v>
      </c>
      <c r="C41" s="547"/>
    </row>
    <row r="42" spans="1:3" s="12" customFormat="1">
      <c r="A42" s="118"/>
      <c r="B42" s="180" t="s">
        <v>1187</v>
      </c>
      <c r="C42" s="547"/>
    </row>
    <row r="43" spans="1:3" s="12" customFormat="1">
      <c r="A43" s="118"/>
      <c r="B43" s="180" t="s">
        <v>1188</v>
      </c>
      <c r="C43" s="547"/>
    </row>
    <row r="44" spans="1:3" s="12" customFormat="1">
      <c r="A44" s="118"/>
      <c r="B44" s="180" t="s">
        <v>1189</v>
      </c>
      <c r="C44" s="547"/>
    </row>
    <row r="45" spans="1:3" s="12" customFormat="1">
      <c r="A45" s="118"/>
      <c r="B45" s="180" t="s">
        <v>1190</v>
      </c>
      <c r="C45" s="547"/>
    </row>
    <row r="46" spans="1:3" s="12" customFormat="1">
      <c r="A46" s="118"/>
      <c r="B46" s="180" t="s">
        <v>1191</v>
      </c>
      <c r="C46" s="547"/>
    </row>
    <row r="47" spans="1:3" s="12" customFormat="1">
      <c r="A47" s="118"/>
      <c r="B47" s="180" t="s">
        <v>1192</v>
      </c>
      <c r="C47" s="547"/>
    </row>
    <row r="48" spans="1:3" s="12" customFormat="1">
      <c r="A48" s="118"/>
      <c r="B48" s="180" t="s">
        <v>1193</v>
      </c>
      <c r="C48" s="547"/>
    </row>
    <row r="49" spans="1:3" s="12" customFormat="1">
      <c r="A49" s="118"/>
      <c r="B49" s="180" t="s">
        <v>1194</v>
      </c>
      <c r="C49" s="547"/>
    </row>
    <row r="50" spans="1:3" s="12" customFormat="1">
      <c r="A50" s="118"/>
      <c r="B50" s="107" t="s">
        <v>1195</v>
      </c>
      <c r="C50" s="547"/>
    </row>
    <row r="51" spans="1:3" s="12" customFormat="1">
      <c r="A51" s="118"/>
      <c r="B51" s="180" t="s">
        <v>1186</v>
      </c>
      <c r="C51" s="547"/>
    </row>
    <row r="52" spans="1:3" s="12" customFormat="1">
      <c r="A52" s="118"/>
      <c r="B52" s="180" t="s">
        <v>1188</v>
      </c>
      <c r="C52" s="547"/>
    </row>
    <row r="53" spans="1:3" s="12" customFormat="1">
      <c r="A53" s="118"/>
      <c r="B53" s="180" t="s">
        <v>1189</v>
      </c>
      <c r="C53" s="547"/>
    </row>
    <row r="54" spans="1:3" s="12" customFormat="1">
      <c r="A54" s="118"/>
      <c r="B54" s="180" t="s">
        <v>1191</v>
      </c>
      <c r="C54" s="547"/>
    </row>
    <row r="55" spans="1:3" s="12" customFormat="1">
      <c r="A55" s="118"/>
      <c r="B55" s="180" t="s">
        <v>1193</v>
      </c>
      <c r="C55" s="547"/>
    </row>
    <row r="56" spans="1:3" s="12" customFormat="1">
      <c r="A56" s="118"/>
      <c r="B56" s="180" t="s">
        <v>1194</v>
      </c>
      <c r="C56" s="547"/>
    </row>
    <row r="57" spans="1:3" s="12" customFormat="1">
      <c r="A57" s="118"/>
      <c r="B57" s="107" t="s">
        <v>1196</v>
      </c>
      <c r="C57" s="547"/>
    </row>
    <row r="58" spans="1:3" s="12" customFormat="1">
      <c r="A58" s="118"/>
      <c r="B58" s="180" t="s">
        <v>1197</v>
      </c>
      <c r="C58" s="547"/>
    </row>
    <row r="59" spans="1:3" s="12" customFormat="1">
      <c r="A59" s="118"/>
      <c r="B59" s="180" t="s">
        <v>1198</v>
      </c>
      <c r="C59" s="547"/>
    </row>
    <row r="60" spans="1:3" s="12" customFormat="1">
      <c r="A60" s="118"/>
      <c r="B60" s="180" t="s">
        <v>1199</v>
      </c>
      <c r="C60" s="547"/>
    </row>
    <row r="61" spans="1:3" s="12" customFormat="1">
      <c r="A61" s="118"/>
      <c r="B61" s="180" t="s">
        <v>1200</v>
      </c>
      <c r="C61" s="547"/>
    </row>
    <row r="62" spans="1:3" s="12" customFormat="1">
      <c r="A62" s="118"/>
      <c r="B62" s="107" t="s">
        <v>1201</v>
      </c>
      <c r="C62" s="547"/>
    </row>
    <row r="63" spans="1:3" s="12" customFormat="1" ht="45">
      <c r="A63" s="118"/>
      <c r="B63" s="181" t="s">
        <v>1202</v>
      </c>
      <c r="C63" s="547"/>
    </row>
    <row r="64" spans="1:3" s="12" customFormat="1" ht="33.75">
      <c r="A64" s="118"/>
      <c r="B64" s="180" t="s">
        <v>1203</v>
      </c>
      <c r="C64" s="547"/>
    </row>
    <row r="65" spans="1:3" s="28" customFormat="1">
      <c r="B65" s="27"/>
      <c r="C65" s="537"/>
    </row>
    <row r="66" spans="1:3" s="28" customFormat="1">
      <c r="B66" s="27" t="s">
        <v>647</v>
      </c>
      <c r="C66" s="537"/>
    </row>
    <row r="67" spans="1:3" s="28" customFormat="1" ht="22.5">
      <c r="B67" s="27" t="s">
        <v>1204</v>
      </c>
      <c r="C67" s="537"/>
    </row>
    <row r="68" spans="1:3" s="28" customFormat="1" ht="33.75">
      <c r="B68" s="27" t="s">
        <v>1205</v>
      </c>
      <c r="C68" s="537"/>
    </row>
    <row r="69" spans="1:3" s="28" customFormat="1">
      <c r="B69" s="27" t="s">
        <v>855</v>
      </c>
      <c r="C69" s="537"/>
    </row>
    <row r="70" spans="1:3" s="28" customFormat="1">
      <c r="B70" s="29" t="s">
        <v>1206</v>
      </c>
      <c r="C70" s="537"/>
    </row>
    <row r="71" spans="1:3" s="28" customFormat="1">
      <c r="B71" s="29" t="s">
        <v>1207</v>
      </c>
      <c r="C71" s="537"/>
    </row>
    <row r="72" spans="1:3" s="28" customFormat="1">
      <c r="B72" s="29" t="s">
        <v>1208</v>
      </c>
      <c r="C72" s="537"/>
    </row>
    <row r="73" spans="1:3" s="28" customFormat="1">
      <c r="B73" s="29" t="s">
        <v>1209</v>
      </c>
      <c r="C73" s="537"/>
    </row>
    <row r="74" spans="1:3" s="28" customFormat="1">
      <c r="B74" s="29" t="s">
        <v>1210</v>
      </c>
      <c r="C74" s="537"/>
    </row>
    <row r="75" spans="1:3" s="28" customFormat="1">
      <c r="B75" s="29" t="s">
        <v>1211</v>
      </c>
      <c r="C75" s="537"/>
    </row>
    <row r="76" spans="1:3" s="12" customFormat="1">
      <c r="A76" s="118"/>
      <c r="B76" s="182" t="s">
        <v>1212</v>
      </c>
      <c r="C76" s="547"/>
    </row>
    <row r="77" spans="1:3" s="12" customFormat="1">
      <c r="A77" s="118"/>
      <c r="B77" s="182" t="s">
        <v>1213</v>
      </c>
      <c r="C77" s="547"/>
    </row>
    <row r="78" spans="1:3" s="12" customFormat="1">
      <c r="A78" s="118"/>
      <c r="B78" s="182" t="s">
        <v>1214</v>
      </c>
      <c r="C78" s="547"/>
    </row>
    <row r="79" spans="1:3" s="28" customFormat="1">
      <c r="B79" s="29" t="s">
        <v>1215</v>
      </c>
      <c r="C79" s="537"/>
    </row>
    <row r="80" spans="1:3" s="28" customFormat="1">
      <c r="B80" s="29" t="s">
        <v>1216</v>
      </c>
      <c r="C80" s="537"/>
    </row>
    <row r="81" spans="2:3" s="28" customFormat="1">
      <c r="B81" s="29" t="s">
        <v>1217</v>
      </c>
      <c r="C81" s="537"/>
    </row>
    <row r="82" spans="2:3" s="28" customFormat="1">
      <c r="B82" s="29" t="s">
        <v>1218</v>
      </c>
      <c r="C82" s="537"/>
    </row>
    <row r="83" spans="2:3" s="28" customFormat="1">
      <c r="B83" s="29" t="s">
        <v>1219</v>
      </c>
      <c r="C83" s="537"/>
    </row>
    <row r="84" spans="2:3" s="28" customFormat="1">
      <c r="B84" s="29" t="s">
        <v>1220</v>
      </c>
      <c r="C84" s="537"/>
    </row>
    <row r="85" spans="2:3" s="28" customFormat="1">
      <c r="B85" s="29" t="s">
        <v>1221</v>
      </c>
      <c r="C85" s="537"/>
    </row>
    <row r="86" spans="2:3" s="28" customFormat="1">
      <c r="B86" s="29" t="s">
        <v>1222</v>
      </c>
      <c r="C86" s="537"/>
    </row>
    <row r="87" spans="2:3" s="28" customFormat="1">
      <c r="B87" s="29" t="s">
        <v>1223</v>
      </c>
      <c r="C87" s="537"/>
    </row>
    <row r="88" spans="2:3" s="28" customFormat="1">
      <c r="B88" s="29" t="s">
        <v>1224</v>
      </c>
      <c r="C88" s="537"/>
    </row>
    <row r="89" spans="2:3" s="28" customFormat="1">
      <c r="B89" s="29" t="s">
        <v>1225</v>
      </c>
      <c r="C89" s="537"/>
    </row>
    <row r="90" spans="2:3" s="28" customFormat="1">
      <c r="B90" s="29" t="s">
        <v>1226</v>
      </c>
      <c r="C90" s="537"/>
    </row>
    <row r="91" spans="2:3" s="17" customFormat="1">
      <c r="B91" s="183" t="s">
        <v>1227</v>
      </c>
      <c r="C91" s="535"/>
    </row>
    <row r="92" spans="2:3" s="17" customFormat="1" ht="22.5">
      <c r="B92" s="183" t="s">
        <v>1228</v>
      </c>
      <c r="C92" s="535"/>
    </row>
    <row r="93" spans="2:3" s="17" customFormat="1">
      <c r="B93" s="183" t="s">
        <v>1229</v>
      </c>
      <c r="C93" s="535"/>
    </row>
    <row r="94" spans="2:3" s="17" customFormat="1">
      <c r="B94" s="183" t="s">
        <v>1230</v>
      </c>
      <c r="C94" s="535"/>
    </row>
    <row r="95" spans="2:3" s="17" customFormat="1">
      <c r="B95" s="183" t="s">
        <v>1231</v>
      </c>
      <c r="C95" s="548"/>
    </row>
    <row r="96" spans="2:3" s="17" customFormat="1">
      <c r="B96" s="183"/>
      <c r="C96" s="548"/>
    </row>
    <row r="97" spans="2:3" s="17" customFormat="1" ht="21">
      <c r="B97" s="20" t="s">
        <v>1379</v>
      </c>
      <c r="C97" s="548"/>
    </row>
  </sheetData>
  <sheetProtection algorithmName="SHA-512" hashValue="XjfR5Ew1uqtOfOGj+GwWndd42Nudu8myhQZPC5XCVpHoX1qzPh4Dh4Q/vV+tXRGJghPa4w3TXtLWxxnleXvIOA==" saltValue="NioY+uXKgVMsPLCHCSpQdA==" spinCount="100000" sheet="1" objects="1" scenarios="1" selectLockedCells="1"/>
  <pageMargins left="0.78740157480314965" right="0.19685039370078741" top="0.39370078740157483" bottom="0.59055118110236227" header="0.39370078740157483" footer="0.39370078740157483"/>
  <pageSetup paperSize="9" scale="91" fitToHeight="0" orientation="portrait" r:id="rId1"/>
  <headerFooter>
    <oddFooter>&amp;C&amp;8....................................................................................................................................................................................................................&amp;4_x000D_&amp;8stranica &amp;P. od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S157"/>
  <sheetViews>
    <sheetView zoomScaleNormal="100" zoomScaleSheetLayoutView="100" workbookViewId="0">
      <pane ySplit="8" topLeftCell="A9" activePane="bottomLeft" state="frozen"/>
      <selection activeCell="J159" sqref="J159"/>
      <selection pane="bottomLeft" activeCell="G4" sqref="G4"/>
    </sheetView>
  </sheetViews>
  <sheetFormatPr defaultColWidth="9.140625" defaultRowHeight="11.25"/>
  <cols>
    <col min="1" max="1" width="2.28515625" style="202" customWidth="1"/>
    <col min="2" max="3" width="3.140625" style="1101" customWidth="1"/>
    <col min="4" max="4" width="35.7109375" style="1100" customWidth="1"/>
    <col min="5" max="5" width="3.7109375" style="1094" customWidth="1"/>
    <col min="6" max="6" width="9.7109375" style="40" customWidth="1"/>
    <col min="7" max="7" width="9.7109375" style="1296" customWidth="1"/>
    <col min="8" max="8" width="12.7109375" style="228" customWidth="1"/>
    <col min="9" max="9" width="14.7109375" style="1349" customWidth="1"/>
    <col min="10" max="10" width="40.7109375" style="1277" customWidth="1"/>
    <col min="11" max="19" width="9.140625" style="1277"/>
    <col min="20" max="16384" width="9.140625" style="1102"/>
  </cols>
  <sheetData>
    <row r="1" spans="1:19" s="425" customFormat="1">
      <c r="A1" s="1099" t="s">
        <v>11</v>
      </c>
      <c r="B1" s="1099"/>
      <c r="C1" s="421"/>
      <c r="D1" s="422"/>
      <c r="E1" s="423" t="s">
        <v>44</v>
      </c>
      <c r="F1" s="1098"/>
      <c r="G1" s="1332"/>
      <c r="H1" s="424" t="s">
        <v>43</v>
      </c>
      <c r="I1" s="1342"/>
      <c r="J1" s="1435"/>
      <c r="K1" s="1435"/>
      <c r="L1" s="1435"/>
      <c r="M1" s="1435"/>
      <c r="N1" s="1435"/>
      <c r="O1" s="1435"/>
      <c r="P1" s="1435"/>
      <c r="Q1" s="1435"/>
      <c r="R1" s="1435"/>
      <c r="S1" s="1435"/>
    </row>
    <row r="2" spans="1:19" s="429" customFormat="1" ht="9.75" customHeight="1">
      <c r="A2" s="1093" t="s">
        <v>1708</v>
      </c>
      <c r="B2" s="1092"/>
      <c r="C2" s="426"/>
      <c r="D2" s="1111" t="s">
        <v>241</v>
      </c>
      <c r="E2" s="427" t="s">
        <v>52</v>
      </c>
      <c r="F2" s="1091"/>
      <c r="G2" s="1333"/>
      <c r="H2" s="428" t="s">
        <v>1709</v>
      </c>
      <c r="I2" s="1343"/>
      <c r="J2" s="1436"/>
      <c r="K2" s="1436"/>
      <c r="L2" s="1436"/>
      <c r="M2" s="1436"/>
      <c r="N2" s="1436"/>
      <c r="O2" s="1436"/>
      <c r="P2" s="1436"/>
      <c r="Q2" s="1436"/>
      <c r="R2" s="1436"/>
      <c r="S2" s="1436"/>
    </row>
    <row r="3" spans="1:19" s="429" customFormat="1" ht="11.25" customHeight="1">
      <c r="A3" s="430"/>
      <c r="B3" s="431"/>
      <c r="C3" s="432"/>
      <c r="D3" s="433" t="s">
        <v>2079</v>
      </c>
      <c r="E3" s="434"/>
      <c r="F3" s="435"/>
      <c r="G3" s="1334"/>
      <c r="H3" s="434" t="s">
        <v>1712</v>
      </c>
      <c r="I3" s="1344"/>
      <c r="J3" s="1436"/>
      <c r="K3" s="1436"/>
      <c r="L3" s="1436"/>
      <c r="M3" s="1436"/>
      <c r="N3" s="1436"/>
      <c r="O3" s="1436"/>
      <c r="P3" s="1436"/>
      <c r="Q3" s="1436"/>
      <c r="R3" s="1436"/>
      <c r="S3" s="1436"/>
    </row>
    <row r="4" spans="1:19">
      <c r="A4" s="648"/>
      <c r="B4" s="649"/>
      <c r="C4" s="649"/>
      <c r="D4" s="650"/>
      <c r="E4" s="651"/>
      <c r="F4" s="261"/>
      <c r="G4" s="1340"/>
      <c r="H4" s="916"/>
      <c r="I4" s="1390"/>
    </row>
    <row r="5" spans="1:19" s="685" customFormat="1">
      <c r="A5" s="652" t="s">
        <v>14</v>
      </c>
      <c r="B5" s="653">
        <v>6</v>
      </c>
      <c r="C5" s="653"/>
      <c r="D5" s="684" t="s">
        <v>31</v>
      </c>
      <c r="E5" s="657"/>
      <c r="F5" s="804"/>
      <c r="G5" s="1387"/>
      <c r="H5" s="917"/>
      <c r="I5" s="1391"/>
    </row>
    <row r="6" spans="1:19">
      <c r="A6" s="1102"/>
      <c r="D6" s="661"/>
      <c r="E6" s="659"/>
      <c r="F6" s="266"/>
      <c r="G6" s="1388"/>
      <c r="H6" s="918"/>
    </row>
    <row r="7" spans="1:19" s="218" customFormat="1">
      <c r="A7" s="614" t="s">
        <v>36</v>
      </c>
      <c r="B7" s="615"/>
      <c r="C7" s="616"/>
      <c r="D7" s="617" t="s">
        <v>37</v>
      </c>
      <c r="E7" s="618" t="s">
        <v>42</v>
      </c>
      <c r="F7" s="801" t="s">
        <v>38</v>
      </c>
      <c r="G7" s="1338" t="s">
        <v>39</v>
      </c>
      <c r="H7" s="889" t="s">
        <v>40</v>
      </c>
      <c r="I7" s="1353" t="s">
        <v>41</v>
      </c>
    </row>
    <row r="8" spans="1:19">
      <c r="A8" s="1102"/>
      <c r="D8" s="214"/>
      <c r="E8" s="686"/>
      <c r="H8" s="967"/>
      <c r="I8" s="1392"/>
    </row>
    <row r="9" spans="1:19">
      <c r="A9" s="1102"/>
      <c r="B9" s="687"/>
      <c r="C9" s="687"/>
      <c r="D9" s="661" t="s">
        <v>21</v>
      </c>
      <c r="I9" s="1285"/>
    </row>
    <row r="10" spans="1:19" ht="22.5">
      <c r="A10" s="1102"/>
      <c r="B10" s="687"/>
      <c r="C10" s="687"/>
      <c r="D10" s="211" t="s">
        <v>1615</v>
      </c>
      <c r="I10" s="1285"/>
    </row>
    <row r="11" spans="1:19" ht="33.75">
      <c r="A11" s="1102"/>
      <c r="B11" s="687"/>
      <c r="C11" s="687"/>
      <c r="D11" s="1100" t="s">
        <v>1436</v>
      </c>
      <c r="I11" s="1285"/>
    </row>
    <row r="12" spans="1:19">
      <c r="A12" s="1102"/>
      <c r="B12" s="687"/>
      <c r="C12" s="687"/>
      <c r="D12" s="211"/>
      <c r="I12" s="1285"/>
    </row>
    <row r="13" spans="1:19" s="670" customFormat="1">
      <c r="A13" s="676" t="str">
        <f>A$5</f>
        <v>B.</v>
      </c>
      <c r="B13" s="1101">
        <f>B$5</f>
        <v>6</v>
      </c>
      <c r="C13" s="1113">
        <v>1</v>
      </c>
      <c r="D13" s="678" t="s">
        <v>1698</v>
      </c>
      <c r="E13" s="1114"/>
      <c r="F13" s="1210"/>
      <c r="G13" s="1296"/>
      <c r="H13" s="1211"/>
      <c r="I13" s="1104"/>
      <c r="J13" s="1267"/>
      <c r="K13" s="1267"/>
      <c r="L13" s="1267"/>
      <c r="M13" s="1267"/>
      <c r="N13" s="1267"/>
      <c r="O13" s="1267"/>
      <c r="P13" s="1267"/>
      <c r="Q13" s="1267"/>
      <c r="R13" s="1267"/>
      <c r="S13" s="1267"/>
    </row>
    <row r="14" spans="1:19" ht="22.5">
      <c r="A14" s="1102"/>
      <c r="B14" s="687"/>
      <c r="C14" s="687"/>
      <c r="D14" s="1100" t="s">
        <v>1830</v>
      </c>
      <c r="I14" s="1285"/>
    </row>
    <row r="15" spans="1:19" s="1277" customFormat="1" ht="22.5">
      <c r="B15" s="687"/>
      <c r="C15" s="687"/>
      <c r="D15" s="1253" t="s">
        <v>2048</v>
      </c>
      <c r="E15" s="1094"/>
      <c r="F15" s="40"/>
      <c r="G15" s="1296"/>
      <c r="H15" s="1291"/>
      <c r="I15" s="1285"/>
    </row>
    <row r="16" spans="1:19" ht="22.5">
      <c r="A16" s="1102"/>
      <c r="B16" s="687"/>
      <c r="C16" s="687"/>
      <c r="D16" s="1100" t="s">
        <v>221</v>
      </c>
      <c r="I16" s="1285"/>
    </row>
    <row r="17" spans="1:12">
      <c r="A17" s="1102"/>
      <c r="B17" s="687"/>
      <c r="C17" s="687"/>
      <c r="D17" s="1100" t="s">
        <v>212</v>
      </c>
      <c r="I17" s="1285"/>
    </row>
    <row r="18" spans="1:12" ht="22.5">
      <c r="A18" s="1102"/>
      <c r="B18" s="687"/>
      <c r="C18" s="687"/>
      <c r="D18" s="1100" t="s">
        <v>1704</v>
      </c>
      <c r="I18" s="1285"/>
    </row>
    <row r="19" spans="1:12">
      <c r="A19" s="1102"/>
      <c r="B19" s="687"/>
      <c r="C19" s="687"/>
      <c r="D19" s="1100" t="s">
        <v>1703</v>
      </c>
      <c r="I19" s="1285"/>
    </row>
    <row r="20" spans="1:12">
      <c r="A20" s="1102"/>
      <c r="B20" s="687"/>
      <c r="C20" s="687"/>
      <c r="D20" s="1100" t="s">
        <v>1617</v>
      </c>
      <c r="I20" s="1285"/>
    </row>
    <row r="21" spans="1:12" ht="33.75">
      <c r="A21" s="1102"/>
      <c r="B21" s="687"/>
      <c r="C21" s="687"/>
      <c r="D21" s="1100" t="s">
        <v>2047</v>
      </c>
      <c r="I21" s="1285"/>
      <c r="J21" s="39"/>
      <c r="L21" s="1141"/>
    </row>
    <row r="22" spans="1:12">
      <c r="A22" s="1102"/>
      <c r="B22" s="687"/>
      <c r="C22" s="687"/>
      <c r="D22" s="1072" t="s">
        <v>3</v>
      </c>
      <c r="E22" s="1114" t="s">
        <v>1</v>
      </c>
      <c r="F22" s="722">
        <v>65</v>
      </c>
      <c r="G22" s="1199"/>
      <c r="H22" s="1200">
        <f>F22*G22</f>
        <v>0</v>
      </c>
      <c r="I22" s="1285"/>
    </row>
    <row r="23" spans="1:12">
      <c r="A23" s="1102"/>
      <c r="B23" s="687"/>
      <c r="C23" s="687"/>
      <c r="D23" s="1072"/>
      <c r="E23" s="1114"/>
      <c r="G23" s="1118"/>
      <c r="H23" s="729"/>
      <c r="I23" s="1285"/>
      <c r="J23" s="39"/>
    </row>
    <row r="24" spans="1:12">
      <c r="A24" s="676" t="str">
        <f>A$5</f>
        <v>B.</v>
      </c>
      <c r="B24" s="1101">
        <f>B$5</f>
        <v>6</v>
      </c>
      <c r="C24" s="1113">
        <f>C13+1</f>
        <v>2</v>
      </c>
      <c r="D24" s="235" t="s">
        <v>1699</v>
      </c>
      <c r="E24" s="1114"/>
      <c r="G24" s="1118"/>
      <c r="H24" s="729"/>
      <c r="I24" s="1285"/>
      <c r="J24" s="39"/>
    </row>
    <row r="25" spans="1:12" ht="22.5">
      <c r="A25" s="1102"/>
      <c r="B25" s="687"/>
      <c r="C25" s="687"/>
      <c r="D25" s="1072" t="s">
        <v>1831</v>
      </c>
      <c r="E25" s="1114"/>
      <c r="G25" s="1118"/>
      <c r="H25" s="729"/>
      <c r="I25" s="1285"/>
      <c r="J25" s="39"/>
    </row>
    <row r="26" spans="1:12" s="1277" customFormat="1" ht="22.5">
      <c r="B26" s="687"/>
      <c r="C26" s="687"/>
      <c r="D26" s="1253" t="s">
        <v>2048</v>
      </c>
      <c r="E26" s="1114"/>
      <c r="F26" s="40"/>
      <c r="G26" s="1118"/>
      <c r="H26" s="729"/>
      <c r="I26" s="1285"/>
      <c r="J26" s="39"/>
    </row>
    <row r="27" spans="1:12" ht="22.5">
      <c r="A27" s="1102"/>
      <c r="B27" s="687"/>
      <c r="C27" s="687"/>
      <c r="D27" s="1072" t="s">
        <v>1700</v>
      </c>
      <c r="E27" s="1114"/>
      <c r="G27" s="1118"/>
      <c r="H27" s="729"/>
      <c r="I27" s="1285"/>
      <c r="J27" s="39"/>
    </row>
    <row r="28" spans="1:12">
      <c r="A28" s="1102"/>
      <c r="B28" s="687"/>
      <c r="C28" s="687"/>
      <c r="D28" s="1072" t="s">
        <v>212</v>
      </c>
      <c r="E28" s="1114"/>
      <c r="G28" s="1118"/>
      <c r="H28" s="729"/>
      <c r="I28" s="1285"/>
      <c r="J28" s="39"/>
    </row>
    <row r="29" spans="1:12" ht="22.5">
      <c r="A29" s="1102"/>
      <c r="B29" s="687"/>
      <c r="C29" s="687"/>
      <c r="D29" s="1072" t="s">
        <v>1701</v>
      </c>
      <c r="E29" s="1114"/>
      <c r="G29" s="1118"/>
      <c r="H29" s="729"/>
      <c r="I29" s="1285"/>
      <c r="J29" s="39"/>
    </row>
    <row r="30" spans="1:12">
      <c r="A30" s="1102"/>
      <c r="B30" s="687"/>
      <c r="C30" s="687"/>
      <c r="D30" s="1072" t="s">
        <v>1702</v>
      </c>
      <c r="E30" s="1114"/>
      <c r="G30" s="1118"/>
      <c r="H30" s="729"/>
      <c r="I30" s="1285"/>
      <c r="J30" s="39"/>
    </row>
    <row r="31" spans="1:12">
      <c r="A31" s="1102"/>
      <c r="B31" s="687"/>
      <c r="C31" s="687"/>
      <c r="D31" s="1072" t="s">
        <v>1705</v>
      </c>
      <c r="E31" s="1114"/>
      <c r="G31" s="1118"/>
      <c r="H31" s="729"/>
      <c r="I31" s="1285"/>
      <c r="J31" s="39"/>
    </row>
    <row r="32" spans="1:12" ht="33.75">
      <c r="A32" s="1102"/>
      <c r="B32" s="687"/>
      <c r="C32" s="687"/>
      <c r="D32" s="1072" t="s">
        <v>1706</v>
      </c>
      <c r="E32" s="1114"/>
      <c r="G32" s="1118"/>
      <c r="H32" s="729"/>
      <c r="I32" s="1285"/>
      <c r="J32" s="39"/>
    </row>
    <row r="33" spans="1:19">
      <c r="A33" s="1102"/>
      <c r="B33" s="687"/>
      <c r="C33" s="687"/>
      <c r="D33" s="1072" t="s">
        <v>3</v>
      </c>
      <c r="E33" s="1114" t="s">
        <v>1</v>
      </c>
      <c r="F33" s="40">
        <v>46.5</v>
      </c>
      <c r="G33" s="1118"/>
      <c r="H33" s="1200">
        <f>F33*G33</f>
        <v>0</v>
      </c>
      <c r="I33" s="1285"/>
      <c r="J33" s="39"/>
      <c r="L33" s="1141"/>
    </row>
    <row r="34" spans="1:19">
      <c r="A34" s="45"/>
      <c r="C34" s="254"/>
      <c r="E34" s="212"/>
      <c r="I34" s="1285"/>
    </row>
    <row r="35" spans="1:19" ht="78.75">
      <c r="A35" s="676" t="str">
        <f>A$5</f>
        <v>B.</v>
      </c>
      <c r="B35" s="1101">
        <f>B$5</f>
        <v>6</v>
      </c>
      <c r="C35" s="1113">
        <f>C24+1</f>
        <v>3</v>
      </c>
      <c r="D35" s="34" t="s">
        <v>1832</v>
      </c>
      <c r="I35" s="1285"/>
    </row>
    <row r="36" spans="1:19" ht="56.25">
      <c r="A36" s="1102"/>
      <c r="B36" s="687"/>
      <c r="C36" s="687"/>
      <c r="D36" s="1072" t="s">
        <v>245</v>
      </c>
      <c r="I36" s="1285"/>
    </row>
    <row r="37" spans="1:19" ht="67.5">
      <c r="A37" s="1102"/>
      <c r="B37" s="687"/>
      <c r="C37" s="687"/>
      <c r="D37" s="1072" t="s">
        <v>455</v>
      </c>
      <c r="I37" s="1263"/>
    </row>
    <row r="38" spans="1:19" ht="33.75">
      <c r="A38" s="1102"/>
      <c r="B38" s="687"/>
      <c r="C38" s="687"/>
      <c r="D38" s="1072" t="s">
        <v>1436</v>
      </c>
      <c r="I38" s="1285"/>
      <c r="L38" s="1141"/>
    </row>
    <row r="39" spans="1:19">
      <c r="A39" s="1102"/>
      <c r="B39" s="687"/>
      <c r="C39" s="687"/>
      <c r="D39" s="34" t="s">
        <v>1707</v>
      </c>
      <c r="I39" s="1285"/>
      <c r="L39" s="1141"/>
    </row>
    <row r="40" spans="1:19" s="1105" customFormat="1">
      <c r="A40" s="676"/>
      <c r="B40" s="1101"/>
      <c r="C40" s="1113"/>
      <c r="D40" s="34" t="s">
        <v>246</v>
      </c>
      <c r="E40" s="1114" t="s">
        <v>1</v>
      </c>
      <c r="F40" s="689">
        <v>177</v>
      </c>
      <c r="G40" s="1118"/>
      <c r="H40" s="1200">
        <f>F40*G40</f>
        <v>0</v>
      </c>
      <c r="I40" s="1285"/>
      <c r="J40" s="39"/>
      <c r="K40" s="39"/>
      <c r="L40" s="1141"/>
      <c r="M40" s="1255"/>
      <c r="N40" s="1255"/>
      <c r="O40" s="1255"/>
      <c r="P40" s="1255"/>
      <c r="Q40" s="1255"/>
      <c r="R40" s="1255"/>
      <c r="S40" s="1255"/>
    </row>
    <row r="41" spans="1:19">
      <c r="A41" s="1102"/>
      <c r="B41" s="687"/>
      <c r="C41" s="687"/>
      <c r="G41" s="1118"/>
      <c r="H41" s="729"/>
      <c r="I41" s="1285"/>
    </row>
    <row r="42" spans="1:19" s="670" customFormat="1" ht="67.5">
      <c r="A42" s="676" t="str">
        <f>A$5</f>
        <v>B.</v>
      </c>
      <c r="B42" s="1101">
        <f>B$5</f>
        <v>6</v>
      </c>
      <c r="C42" s="1113">
        <f>C35+1</f>
        <v>4</v>
      </c>
      <c r="D42" s="342" t="s">
        <v>1833</v>
      </c>
      <c r="E42" s="1114"/>
      <c r="F42" s="1210"/>
      <c r="G42" s="1296"/>
      <c r="H42" s="1211"/>
      <c r="I42" s="1104"/>
      <c r="J42" s="1267"/>
      <c r="K42" s="1267"/>
      <c r="L42" s="1267"/>
      <c r="M42" s="1267"/>
      <c r="N42" s="1267"/>
      <c r="O42" s="1267"/>
      <c r="P42" s="1267"/>
      <c r="Q42" s="1267"/>
      <c r="R42" s="1267"/>
      <c r="S42" s="1267"/>
    </row>
    <row r="43" spans="1:19" s="670" customFormat="1" ht="56.25">
      <c r="A43" s="676"/>
      <c r="B43" s="1113"/>
      <c r="C43" s="1113"/>
      <c r="D43" s="1100" t="s">
        <v>184</v>
      </c>
      <c r="E43" s="1114"/>
      <c r="F43" s="1210"/>
      <c r="G43" s="1118"/>
      <c r="H43" s="1211"/>
      <c r="I43" s="1263"/>
      <c r="J43" s="1267"/>
      <c r="K43" s="1267"/>
      <c r="L43" s="1267"/>
      <c r="M43" s="1267"/>
      <c r="N43" s="1267"/>
      <c r="O43" s="1267"/>
      <c r="P43" s="1267"/>
      <c r="Q43" s="1267"/>
      <c r="R43" s="1267"/>
      <c r="S43" s="1267"/>
    </row>
    <row r="44" spans="1:19" s="670" customFormat="1" ht="56.25">
      <c r="A44" s="676"/>
      <c r="B44" s="1113"/>
      <c r="C44" s="1113"/>
      <c r="D44" s="1100" t="s">
        <v>454</v>
      </c>
      <c r="E44" s="1114"/>
      <c r="F44" s="1210"/>
      <c r="G44" s="1118"/>
      <c r="H44" s="1211"/>
      <c r="I44" s="1263"/>
      <c r="J44" s="1267"/>
      <c r="K44" s="1267"/>
      <c r="L44" s="1267"/>
      <c r="M44" s="1267"/>
      <c r="N44" s="1267"/>
      <c r="O44" s="1267"/>
      <c r="P44" s="1267"/>
      <c r="Q44" s="1267"/>
      <c r="R44" s="1267"/>
      <c r="S44" s="1267"/>
    </row>
    <row r="45" spans="1:19" ht="33.75">
      <c r="A45" s="1102"/>
      <c r="B45" s="687"/>
      <c r="C45" s="1102"/>
      <c r="D45" s="1072" t="s">
        <v>1436</v>
      </c>
      <c r="E45" s="1114"/>
      <c r="F45" s="689"/>
      <c r="G45" s="1118"/>
      <c r="H45" s="729"/>
      <c r="I45" s="1285"/>
      <c r="J45" s="39"/>
      <c r="M45" s="39"/>
    </row>
    <row r="46" spans="1:19">
      <c r="A46" s="1102"/>
      <c r="B46" s="687"/>
      <c r="C46" s="1102"/>
      <c r="D46" s="1072" t="s">
        <v>3</v>
      </c>
      <c r="E46" s="1114" t="s">
        <v>1</v>
      </c>
      <c r="F46" s="689">
        <v>432</v>
      </c>
      <c r="G46" s="1118"/>
      <c r="H46" s="1200">
        <f>F46*G46</f>
        <v>0</v>
      </c>
      <c r="I46" s="1285"/>
      <c r="J46" s="39"/>
      <c r="L46" s="1141"/>
    </row>
    <row r="47" spans="1:19" s="670" customFormat="1">
      <c r="A47" s="676"/>
      <c r="B47" s="1113"/>
      <c r="C47" s="1113"/>
      <c r="D47" s="1100"/>
      <c r="E47" s="1114"/>
      <c r="F47" s="689"/>
      <c r="G47" s="1118"/>
      <c r="H47" s="729"/>
      <c r="I47" s="1104"/>
      <c r="J47" s="1267"/>
      <c r="K47" s="1268"/>
      <c r="L47" s="1267"/>
      <c r="M47" s="1267"/>
      <c r="N47" s="1267"/>
      <c r="O47" s="1267"/>
      <c r="P47" s="1267"/>
      <c r="Q47" s="1267"/>
      <c r="R47" s="1267"/>
      <c r="S47" s="1267"/>
    </row>
    <row r="48" spans="1:19" s="670" customFormat="1" ht="67.5">
      <c r="A48" s="676" t="str">
        <f>A$5</f>
        <v>B.</v>
      </c>
      <c r="B48" s="1101">
        <f>B$5</f>
        <v>6</v>
      </c>
      <c r="C48" s="1113">
        <f>C42+1</f>
        <v>5</v>
      </c>
      <c r="D48" s="342" t="s">
        <v>1834</v>
      </c>
      <c r="E48" s="1114"/>
      <c r="F48" s="1210"/>
      <c r="G48" s="1296"/>
      <c r="H48" s="1211"/>
      <c r="I48" s="1104"/>
      <c r="J48" s="1267"/>
      <c r="K48" s="1267"/>
      <c r="L48" s="1267"/>
      <c r="M48" s="1267"/>
      <c r="N48" s="1267"/>
      <c r="O48" s="1267"/>
      <c r="P48" s="1267"/>
      <c r="Q48" s="1267"/>
      <c r="R48" s="1267"/>
      <c r="S48" s="1267"/>
    </row>
    <row r="49" spans="1:19" s="670" customFormat="1" ht="56.25">
      <c r="A49" s="676"/>
      <c r="B49" s="1113"/>
      <c r="C49" s="1113"/>
      <c r="D49" s="1100" t="s">
        <v>184</v>
      </c>
      <c r="E49" s="1114"/>
      <c r="F49" s="1210"/>
      <c r="G49" s="1118"/>
      <c r="H49" s="1211"/>
      <c r="I49" s="1263"/>
      <c r="J49" s="1267"/>
      <c r="K49" s="1267"/>
      <c r="L49" s="1267"/>
      <c r="M49" s="1267"/>
      <c r="N49" s="1267"/>
      <c r="O49" s="1267"/>
      <c r="P49" s="1267"/>
      <c r="Q49" s="1267"/>
      <c r="R49" s="1267"/>
      <c r="S49" s="1267"/>
    </row>
    <row r="50" spans="1:19" s="670" customFormat="1" ht="56.25">
      <c r="A50" s="676"/>
      <c r="B50" s="1113"/>
      <c r="C50" s="1113"/>
      <c r="D50" s="1100" t="s">
        <v>454</v>
      </c>
      <c r="E50" s="1114"/>
      <c r="F50" s="1210"/>
      <c r="G50" s="1118"/>
      <c r="H50" s="1211"/>
      <c r="I50" s="1263"/>
      <c r="J50" s="1267"/>
      <c r="K50" s="1267"/>
      <c r="L50" s="1267"/>
      <c r="M50" s="1267"/>
      <c r="N50" s="1267"/>
      <c r="O50" s="1267"/>
      <c r="P50" s="1267"/>
      <c r="Q50" s="1267"/>
      <c r="R50" s="1267"/>
      <c r="S50" s="1267"/>
    </row>
    <row r="51" spans="1:19" ht="33.75">
      <c r="A51" s="1102"/>
      <c r="B51" s="687"/>
      <c r="C51" s="1102"/>
      <c r="D51" s="1072" t="s">
        <v>1436</v>
      </c>
      <c r="E51" s="1114"/>
      <c r="F51" s="689"/>
      <c r="G51" s="1118"/>
      <c r="H51" s="729"/>
      <c r="I51" s="1285"/>
      <c r="J51" s="39"/>
      <c r="M51" s="39"/>
    </row>
    <row r="52" spans="1:19">
      <c r="A52" s="1102"/>
      <c r="B52" s="687"/>
      <c r="C52" s="1102"/>
      <c r="D52" s="1072" t="s">
        <v>3</v>
      </c>
      <c r="E52" s="1114" t="s">
        <v>1</v>
      </c>
      <c r="F52" s="689">
        <v>15</v>
      </c>
      <c r="G52" s="1118"/>
      <c r="H52" s="1200">
        <f>F52*G52</f>
        <v>0</v>
      </c>
      <c r="I52" s="1285"/>
      <c r="J52" s="39"/>
      <c r="L52" s="1141"/>
    </row>
    <row r="53" spans="1:19" s="670" customFormat="1">
      <c r="A53" s="676"/>
      <c r="B53" s="1113"/>
      <c r="C53" s="1113"/>
      <c r="D53" s="1100"/>
      <c r="E53" s="1114"/>
      <c r="F53" s="40"/>
      <c r="G53" s="1118"/>
      <c r="H53" s="729"/>
      <c r="I53" s="1104"/>
      <c r="J53" s="1267"/>
      <c r="K53" s="1267"/>
      <c r="L53" s="1267"/>
      <c r="M53" s="1267"/>
      <c r="N53" s="1267"/>
      <c r="O53" s="1267"/>
      <c r="P53" s="1267"/>
      <c r="Q53" s="1267"/>
      <c r="R53" s="1267"/>
      <c r="S53" s="1267"/>
    </row>
    <row r="54" spans="1:19" s="670" customFormat="1">
      <c r="A54" s="690" t="s">
        <v>14</v>
      </c>
      <c r="B54" s="239">
        <f>B$5</f>
        <v>6</v>
      </c>
      <c r="C54" s="691"/>
      <c r="D54" s="692" t="s">
        <v>16</v>
      </c>
      <c r="E54" s="693"/>
      <c r="F54" s="694"/>
      <c r="G54" s="1389"/>
      <c r="H54" s="749">
        <f>SUM(H10:H53)</f>
        <v>0</v>
      </c>
      <c r="I54" s="1104"/>
      <c r="J54" s="1267"/>
      <c r="K54" s="1267"/>
      <c r="L54" s="1267"/>
      <c r="M54" s="1267"/>
      <c r="N54" s="1267"/>
      <c r="O54" s="1267"/>
      <c r="P54" s="1267"/>
      <c r="Q54" s="1267"/>
      <c r="R54" s="1267"/>
      <c r="S54" s="1267"/>
    </row>
    <row r="157" spans="10:10">
      <c r="J157" s="1339"/>
    </row>
  </sheetData>
  <sheetProtection password="CC69" sheet="1" selectLockedCells="1"/>
  <pageMargins left="0.78740157480314965" right="0.19685039370078741" top="0.39370078740157483" bottom="0.59055118110236227" header="0.39370078740157483" footer="0.39370078740157483"/>
  <pageSetup paperSize="9" scale="97" fitToHeight="0" orientation="portrait" r:id="rId1"/>
  <headerFooter>
    <oddFooter>&amp;C&amp;8....................................................................................................................................................................................................................&amp;4_x000D_&amp;8stranica &amp;P. od &amp;N.</oddFooter>
  </headerFooter>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zoomScaleNormal="100" zoomScaleSheetLayoutView="100" zoomScalePageLayoutView="80" workbookViewId="0">
      <pane ySplit="6" topLeftCell="A7" activePane="bottomLeft" state="frozen"/>
      <selection activeCell="D118" sqref="D118"/>
      <selection pane="bottomLeft" activeCell="D118" sqref="D118"/>
    </sheetView>
  </sheetViews>
  <sheetFormatPr defaultColWidth="9.140625" defaultRowHeight="11.25"/>
  <cols>
    <col min="1" max="1" width="6.7109375" style="105" customWidth="1"/>
    <col min="2" max="2" width="80.7109375" style="105" customWidth="1"/>
    <col min="3" max="3" width="14.7109375" style="540" customWidth="1"/>
    <col min="4" max="16384" width="9.140625" style="105"/>
  </cols>
  <sheetData>
    <row r="1" spans="1:3" s="142" customFormat="1">
      <c r="A1" s="288"/>
      <c r="B1" s="289" t="s">
        <v>1289</v>
      </c>
      <c r="C1" s="510" t="s">
        <v>41</v>
      </c>
    </row>
    <row r="2" spans="1:3" s="307" customFormat="1">
      <c r="B2" s="308"/>
      <c r="C2" s="526"/>
    </row>
    <row r="3" spans="1:3" s="307" customFormat="1">
      <c r="B3" s="309" t="s">
        <v>1047</v>
      </c>
      <c r="C3" s="526"/>
    </row>
    <row r="4" spans="1:3">
      <c r="A4" s="12"/>
      <c r="B4" s="355"/>
      <c r="C4" s="512"/>
    </row>
    <row r="5" spans="1:3">
      <c r="A5" s="12"/>
      <c r="B5" s="184" t="s">
        <v>65</v>
      </c>
      <c r="C5" s="512"/>
    </row>
    <row r="6" spans="1:3">
      <c r="A6" s="12"/>
      <c r="B6" s="184"/>
      <c r="C6" s="512"/>
    </row>
    <row r="7" spans="1:3" s="28" customFormat="1" ht="33.75">
      <c r="B7" s="311" t="s">
        <v>1232</v>
      </c>
      <c r="C7" s="541"/>
    </row>
    <row r="8" spans="1:3" s="28" customFormat="1" ht="22.5">
      <c r="B8" s="311" t="s">
        <v>1233</v>
      </c>
      <c r="C8" s="542"/>
    </row>
    <row r="9" spans="1:3" s="28" customFormat="1" ht="33.75">
      <c r="A9" s="26"/>
      <c r="B9" s="311" t="s">
        <v>1234</v>
      </c>
      <c r="C9" s="542"/>
    </row>
    <row r="10" spans="1:3" s="28" customFormat="1" ht="22.5">
      <c r="B10" s="311" t="s">
        <v>1235</v>
      </c>
      <c r="C10" s="542"/>
    </row>
    <row r="11" spans="1:3" s="28" customFormat="1" ht="22.5">
      <c r="B11" s="311" t="s">
        <v>1236</v>
      </c>
      <c r="C11" s="542"/>
    </row>
    <row r="12" spans="1:3" s="28" customFormat="1">
      <c r="B12" s="311" t="s">
        <v>1237</v>
      </c>
      <c r="C12" s="542"/>
    </row>
    <row r="13" spans="1:3" s="28" customFormat="1" ht="22.5">
      <c r="B13" s="311" t="s">
        <v>1238</v>
      </c>
      <c r="C13" s="543"/>
    </row>
    <row r="14" spans="1:3" s="28" customFormat="1" ht="22.5">
      <c r="B14" s="311" t="s">
        <v>1239</v>
      </c>
      <c r="C14" s="516"/>
    </row>
    <row r="15" spans="1:3" s="28" customFormat="1">
      <c r="B15" s="311" t="s">
        <v>1240</v>
      </c>
      <c r="C15" s="516"/>
    </row>
    <row r="16" spans="1:3" s="28" customFormat="1" ht="22.5">
      <c r="B16" s="311" t="s">
        <v>1570</v>
      </c>
      <c r="C16" s="516"/>
    </row>
    <row r="17" spans="1:3" s="28" customFormat="1">
      <c r="B17" s="311" t="s">
        <v>1241</v>
      </c>
      <c r="C17" s="543"/>
    </row>
    <row r="18" spans="1:3" s="28" customFormat="1" ht="33.75">
      <c r="B18" s="311" t="s">
        <v>1242</v>
      </c>
      <c r="C18" s="543"/>
    </row>
    <row r="19" spans="1:3" s="28" customFormat="1" ht="22.5">
      <c r="B19" s="311" t="s">
        <v>1243</v>
      </c>
      <c r="C19" s="543"/>
    </row>
    <row r="20" spans="1:3" s="28" customFormat="1">
      <c r="B20" s="311"/>
      <c r="C20" s="537"/>
    </row>
    <row r="21" spans="1:3" s="28" customFormat="1" ht="67.5">
      <c r="B21" s="311" t="s">
        <v>1244</v>
      </c>
      <c r="C21" s="516"/>
    </row>
    <row r="22" spans="1:3" s="28" customFormat="1">
      <c r="B22" s="311"/>
      <c r="C22" s="516"/>
    </row>
    <row r="23" spans="1:3" s="28" customFormat="1">
      <c r="B23" s="312" t="s">
        <v>1246</v>
      </c>
      <c r="C23" s="544"/>
    </row>
    <row r="24" spans="1:3" s="28" customFormat="1" ht="45">
      <c r="B24" s="311" t="s">
        <v>1247</v>
      </c>
      <c r="C24" s="514"/>
    </row>
    <row r="25" spans="1:3" s="28" customFormat="1">
      <c r="B25" s="311"/>
      <c r="C25" s="544"/>
    </row>
    <row r="26" spans="1:3" s="28" customFormat="1">
      <c r="B26" s="311"/>
      <c r="C26" s="544"/>
    </row>
    <row r="27" spans="1:3" s="28" customFormat="1" ht="33.75">
      <c r="B27" s="311" t="s">
        <v>1248</v>
      </c>
      <c r="C27" s="514"/>
    </row>
    <row r="28" spans="1:3" s="28" customFormat="1">
      <c r="B28" s="311" t="s">
        <v>1249</v>
      </c>
      <c r="C28" s="545"/>
    </row>
    <row r="29" spans="1:3" s="172" customFormat="1">
      <c r="B29" s="174"/>
      <c r="C29" s="539"/>
    </row>
    <row r="30" spans="1:3" s="15" customFormat="1" ht="21">
      <c r="A30" s="111"/>
      <c r="B30" s="20" t="s">
        <v>1379</v>
      </c>
      <c r="C30" s="520"/>
    </row>
  </sheetData>
  <sheetProtection algorithmName="SHA-512" hashValue="FAMOYQQnMZI9uxgbDT5T30y1BskiKSIhGpXB+YAbctkUxyqZQoZkZqDAVEQvVqOJZXgyf9aRXsIx7eazp9TFIQ==" saltValue="VtS7TEkHhEUXwDaBoKmgPw==" spinCount="100000" sheet="1" objects="1" scenarios="1" selectLockedCells="1"/>
  <pageMargins left="0.78740157480314965" right="0.19685039370078741" top="0.39370078740157483" bottom="0.59055118110236227" header="0.39370078740157483" footer="0.39370078740157483"/>
  <pageSetup paperSize="9" scale="91" fitToHeight="0" orientation="portrait" r:id="rId1"/>
  <headerFooter>
    <oddFooter>&amp;C&amp;8....................................................................................................................................................................................................................&amp;4_x000D_&amp;8stranica &amp;P. od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3"/>
  <sheetViews>
    <sheetView zoomScaleNormal="100" zoomScaleSheetLayoutView="100" zoomScalePageLayoutView="150" workbookViewId="0">
      <pane ySplit="8" topLeftCell="A9" activePane="bottomLeft" state="frozen"/>
      <selection activeCell="J159" sqref="J159"/>
      <selection pane="bottomLeft" activeCell="G4" sqref="G4"/>
    </sheetView>
  </sheetViews>
  <sheetFormatPr defaultColWidth="8.85546875" defaultRowHeight="12.75"/>
  <cols>
    <col min="1" max="1" width="2.28515625" style="270" customWidth="1"/>
    <col min="2" max="3" width="3.140625" style="270" customWidth="1"/>
    <col min="4" max="4" width="35.7109375" style="251" customWidth="1"/>
    <col min="5" max="5" width="3.85546875" style="252" customWidth="1"/>
    <col min="6" max="6" width="9.7109375" style="253" customWidth="1"/>
    <col min="7" max="7" width="9.7109375" style="1379" customWidth="1"/>
    <col min="8" max="8" width="12.7109375" style="975" customWidth="1"/>
    <col min="9" max="9" width="14.7109375" style="32" customWidth="1"/>
    <col min="10" max="16384" width="8.85546875" style="255"/>
  </cols>
  <sheetData>
    <row r="1" spans="1:9" s="425" customFormat="1" ht="11.25">
      <c r="A1" s="1099" t="s">
        <v>11</v>
      </c>
      <c r="B1" s="1099"/>
      <c r="C1" s="421"/>
      <c r="D1" s="422"/>
      <c r="E1" s="423" t="s">
        <v>44</v>
      </c>
      <c r="F1" s="1098"/>
      <c r="G1" s="1332"/>
      <c r="H1" s="424" t="s">
        <v>43</v>
      </c>
      <c r="I1" s="1380"/>
    </row>
    <row r="2" spans="1:9" s="429" customFormat="1" ht="9.75">
      <c r="A2" s="1093" t="s">
        <v>1708</v>
      </c>
      <c r="B2" s="1092"/>
      <c r="C2" s="426"/>
      <c r="D2" s="1111" t="s">
        <v>241</v>
      </c>
      <c r="E2" s="427" t="s">
        <v>52</v>
      </c>
      <c r="F2" s="1091"/>
      <c r="G2" s="1333"/>
      <c r="H2" s="428" t="s">
        <v>1709</v>
      </c>
      <c r="I2" s="1381"/>
    </row>
    <row r="3" spans="1:9" s="429" customFormat="1" ht="9.75">
      <c r="A3" s="430"/>
      <c r="B3" s="431"/>
      <c r="C3" s="432"/>
      <c r="D3" s="433" t="s">
        <v>2079</v>
      </c>
      <c r="E3" s="434"/>
      <c r="F3" s="435"/>
      <c r="G3" s="1334"/>
      <c r="H3" s="434" t="s">
        <v>1712</v>
      </c>
      <c r="I3" s="1382"/>
    </row>
    <row r="4" spans="1:9" s="33" customFormat="1" ht="11.25">
      <c r="A4" s="628"/>
      <c r="B4" s="601"/>
      <c r="C4" s="601"/>
      <c r="D4" s="602"/>
      <c r="E4" s="603"/>
      <c r="F4" s="604"/>
      <c r="G4" s="1374"/>
      <c r="H4" s="970"/>
      <c r="I4" s="1383"/>
    </row>
    <row r="5" spans="1:9" s="33" customFormat="1" ht="11.25">
      <c r="A5" s="629" t="s">
        <v>311</v>
      </c>
      <c r="B5" s="606" t="s">
        <v>2</v>
      </c>
      <c r="C5" s="606"/>
      <c r="D5" s="607" t="s">
        <v>312</v>
      </c>
      <c r="E5" s="608"/>
      <c r="F5" s="803"/>
      <c r="G5" s="1336"/>
      <c r="H5" s="971"/>
      <c r="I5" s="1384"/>
    </row>
    <row r="6" spans="1:9" s="33" customFormat="1" ht="11.25">
      <c r="A6" s="630"/>
      <c r="B6" s="611"/>
      <c r="C6" s="611"/>
      <c r="D6" s="612"/>
      <c r="E6" s="643"/>
      <c r="F6" s="613"/>
      <c r="G6" s="1337"/>
      <c r="H6" s="972"/>
      <c r="I6" s="32"/>
    </row>
    <row r="7" spans="1:9" s="218" customFormat="1" ht="11.25">
      <c r="A7" s="631" t="s">
        <v>36</v>
      </c>
      <c r="B7" s="632"/>
      <c r="C7" s="638"/>
      <c r="D7" s="617" t="s">
        <v>37</v>
      </c>
      <c r="E7" s="618" t="s">
        <v>42</v>
      </c>
      <c r="F7" s="801" t="s">
        <v>38</v>
      </c>
      <c r="G7" s="1338" t="s">
        <v>39</v>
      </c>
      <c r="H7" s="968" t="s">
        <v>40</v>
      </c>
      <c r="I7" s="1385" t="s">
        <v>41</v>
      </c>
    </row>
    <row r="8" spans="1:9" s="33" customFormat="1" ht="11.25">
      <c r="A8" s="188"/>
      <c r="B8" s="189"/>
      <c r="C8" s="189"/>
      <c r="D8" s="190"/>
      <c r="E8" s="271"/>
      <c r="F8" s="619"/>
      <c r="G8" s="882"/>
      <c r="H8" s="1300"/>
      <c r="I8" s="1386"/>
    </row>
    <row r="9" spans="1:9" s="33" customFormat="1" ht="101.25">
      <c r="A9" s="188"/>
      <c r="B9" s="189"/>
      <c r="C9" s="189"/>
      <c r="D9" s="1238" t="s">
        <v>1866</v>
      </c>
      <c r="E9" s="271"/>
      <c r="F9" s="619"/>
      <c r="G9" s="882"/>
      <c r="H9" s="1237"/>
      <c r="I9" s="1386"/>
    </row>
    <row r="10" spans="1:9" s="33" customFormat="1" ht="90">
      <c r="A10" s="188"/>
      <c r="B10" s="189"/>
      <c r="C10" s="189"/>
      <c r="D10" s="1238" t="s">
        <v>1867</v>
      </c>
      <c r="E10" s="271"/>
      <c r="F10" s="619"/>
      <c r="G10" s="882"/>
      <c r="H10" s="1237"/>
      <c r="I10" s="1386"/>
    </row>
    <row r="11" spans="1:9" s="33" customFormat="1" ht="11.25">
      <c r="A11" s="188"/>
      <c r="B11" s="189"/>
      <c r="C11" s="189"/>
      <c r="D11" s="1238"/>
      <c r="E11" s="271"/>
      <c r="F11" s="619"/>
      <c r="G11" s="882"/>
      <c r="H11" s="1237"/>
      <c r="I11" s="1386"/>
    </row>
    <row r="12" spans="1:9" s="33" customFormat="1" ht="33.75">
      <c r="A12" s="188"/>
      <c r="B12" s="189"/>
      <c r="C12" s="189"/>
      <c r="D12" s="1238" t="s">
        <v>1872</v>
      </c>
      <c r="E12" s="271"/>
      <c r="F12" s="619"/>
      <c r="G12" s="882"/>
      <c r="H12" s="1237"/>
      <c r="I12" s="1386"/>
    </row>
    <row r="13" spans="1:9" s="33" customFormat="1" ht="33.75">
      <c r="A13" s="188"/>
      <c r="B13" s="189"/>
      <c r="C13" s="189"/>
      <c r="D13" s="1238" t="s">
        <v>1873</v>
      </c>
      <c r="E13" s="271"/>
      <c r="F13" s="619"/>
      <c r="G13" s="882"/>
      <c r="H13" s="1237"/>
      <c r="I13" s="1386"/>
    </row>
    <row r="14" spans="1:9" s="33" customFormat="1" ht="22.5">
      <c r="A14" s="188"/>
      <c r="B14" s="189"/>
      <c r="C14" s="189"/>
      <c r="D14" s="1238" t="s">
        <v>1874</v>
      </c>
      <c r="E14" s="271"/>
      <c r="F14" s="619"/>
      <c r="G14" s="882"/>
      <c r="H14" s="1237"/>
      <c r="I14" s="1386"/>
    </row>
    <row r="15" spans="1:9" s="33" customFormat="1" ht="45">
      <c r="A15" s="188"/>
      <c r="B15" s="189"/>
      <c r="C15" s="189"/>
      <c r="D15" s="1238" t="s">
        <v>1875</v>
      </c>
      <c r="E15" s="271"/>
      <c r="F15" s="619"/>
      <c r="G15" s="882"/>
      <c r="H15" s="1237"/>
      <c r="I15" s="1386"/>
    </row>
    <row r="16" spans="1:9" s="33" customFormat="1" ht="56.25">
      <c r="A16" s="188"/>
      <c r="B16" s="189"/>
      <c r="C16" s="189"/>
      <c r="D16" s="1238" t="s">
        <v>1876</v>
      </c>
      <c r="E16" s="271"/>
      <c r="F16" s="619"/>
      <c r="G16" s="882"/>
      <c r="H16" s="1237"/>
      <c r="I16" s="1386"/>
    </row>
    <row r="17" spans="1:9" s="33" customFormat="1" ht="11.25">
      <c r="A17" s="188"/>
      <c r="B17" s="189"/>
      <c r="C17" s="189"/>
      <c r="D17" s="1238"/>
      <c r="E17" s="271"/>
      <c r="F17" s="619"/>
      <c r="G17" s="882"/>
      <c r="H17" s="1237"/>
      <c r="I17" s="1386"/>
    </row>
    <row r="18" spans="1:9" s="33" customFormat="1" ht="11.25">
      <c r="A18" s="188"/>
      <c r="B18" s="189"/>
      <c r="C18" s="189"/>
      <c r="D18" s="190"/>
      <c r="E18" s="271"/>
      <c r="F18" s="619"/>
      <c r="G18" s="882"/>
      <c r="H18" s="1237"/>
      <c r="I18" s="1386"/>
    </row>
    <row r="19" spans="1:9" s="33" customFormat="1" ht="11.25">
      <c r="A19" s="188"/>
      <c r="B19" s="189"/>
      <c r="C19" s="189"/>
      <c r="D19" s="1239" t="s">
        <v>1868</v>
      </c>
      <c r="E19" s="1240"/>
      <c r="F19" s="619"/>
      <c r="G19" s="882"/>
      <c r="H19" s="1237"/>
      <c r="I19" s="1386"/>
    </row>
    <row r="20" spans="1:9" s="33" customFormat="1" ht="11.25">
      <c r="A20" s="676" t="str">
        <f>A$5</f>
        <v>C.</v>
      </c>
      <c r="B20" s="1101"/>
      <c r="C20" s="1113">
        <v>1</v>
      </c>
      <c r="D20" s="190" t="s">
        <v>1869</v>
      </c>
      <c r="E20" s="271"/>
      <c r="F20" s="619"/>
      <c r="G20" s="882"/>
      <c r="H20" s="1237"/>
      <c r="I20" s="1386"/>
    </row>
    <row r="21" spans="1:9" s="33" customFormat="1" ht="33.75">
      <c r="A21" s="188"/>
      <c r="B21" s="189"/>
      <c r="C21" s="189"/>
      <c r="D21" s="190" t="s">
        <v>1870</v>
      </c>
      <c r="E21" s="271"/>
      <c r="F21" s="619"/>
      <c r="G21" s="882"/>
      <c r="H21" s="1237"/>
      <c r="I21" s="1386"/>
    </row>
    <row r="22" spans="1:9" s="33" customFormat="1" ht="11.25">
      <c r="A22" s="188"/>
      <c r="B22" s="189"/>
      <c r="C22" s="189"/>
      <c r="D22" s="190" t="s">
        <v>1871</v>
      </c>
      <c r="E22" s="271" t="s">
        <v>56</v>
      </c>
      <c r="F22" s="679">
        <v>1</v>
      </c>
      <c r="G22" s="1375"/>
      <c r="H22" s="992">
        <f t="shared" ref="H22" si="0">F22*G22</f>
        <v>0</v>
      </c>
      <c r="I22" s="1386"/>
    </row>
    <row r="23" spans="1:9" s="33" customFormat="1" ht="11.25">
      <c r="A23" s="188"/>
      <c r="B23" s="189"/>
      <c r="C23" s="189"/>
      <c r="D23" s="190"/>
      <c r="E23" s="271"/>
      <c r="F23" s="619"/>
      <c r="G23" s="882"/>
      <c r="H23" s="1237"/>
      <c r="I23" s="1386"/>
    </row>
    <row r="24" spans="1:9" s="33" customFormat="1" ht="11.25">
      <c r="A24" s="188"/>
      <c r="B24" s="189"/>
      <c r="C24" s="189"/>
      <c r="D24" s="190"/>
      <c r="E24" s="271"/>
      <c r="F24" s="1268"/>
      <c r="G24" s="882"/>
      <c r="H24" s="1237"/>
      <c r="I24" s="1386"/>
    </row>
    <row r="25" spans="1:9" s="33" customFormat="1" ht="33.75">
      <c r="A25" s="676" t="str">
        <f>A$5</f>
        <v>C.</v>
      </c>
      <c r="B25" s="1276"/>
      <c r="C25" s="1113">
        <f>C20+1</f>
        <v>2</v>
      </c>
      <c r="D25" s="1241" t="s">
        <v>1878</v>
      </c>
      <c r="E25" s="1242"/>
      <c r="F25" s="1268"/>
      <c r="G25" s="1244"/>
      <c r="H25" s="1245"/>
      <c r="I25" s="1386"/>
    </row>
    <row r="26" spans="1:9" s="33" customFormat="1" ht="11.25">
      <c r="A26" s="188"/>
      <c r="B26" s="189"/>
      <c r="C26" s="189"/>
      <c r="D26" s="1241" t="s">
        <v>1968</v>
      </c>
      <c r="E26" s="1246"/>
      <c r="F26" s="1268"/>
      <c r="G26" s="1244"/>
      <c r="H26" s="1236"/>
      <c r="I26" s="1386"/>
    </row>
    <row r="27" spans="1:9" s="33" customFormat="1" ht="11.25">
      <c r="A27" s="188"/>
      <c r="B27" s="189"/>
      <c r="C27" s="189"/>
      <c r="D27" s="1241" t="s">
        <v>1969</v>
      </c>
      <c r="E27" s="1246"/>
      <c r="F27" s="1268"/>
      <c r="G27" s="1244"/>
      <c r="H27" s="1236"/>
      <c r="I27" s="1386"/>
    </row>
    <row r="28" spans="1:9" s="33" customFormat="1" ht="22.5">
      <c r="A28" s="188"/>
      <c r="B28" s="189"/>
      <c r="C28" s="189"/>
      <c r="D28" s="1321" t="s">
        <v>2030</v>
      </c>
      <c r="E28" s="1246"/>
      <c r="F28" s="1268"/>
      <c r="G28" s="1244"/>
      <c r="H28" s="1236"/>
      <c r="I28" s="1386"/>
    </row>
    <row r="29" spans="1:9" s="33" customFormat="1" ht="11.25">
      <c r="A29" s="188"/>
      <c r="B29" s="189"/>
      <c r="C29" s="189"/>
      <c r="D29" s="1241" t="s">
        <v>1970</v>
      </c>
      <c r="E29" s="1246"/>
      <c r="F29" s="1268"/>
      <c r="G29" s="1244"/>
      <c r="H29" s="1236"/>
      <c r="I29" s="1386"/>
    </row>
    <row r="30" spans="1:9" s="33" customFormat="1" ht="11.25">
      <c r="A30" s="188"/>
      <c r="B30" s="189"/>
      <c r="C30" s="189"/>
      <c r="D30" s="1321" t="s">
        <v>1971</v>
      </c>
      <c r="E30" s="1246"/>
      <c r="F30" s="1268"/>
      <c r="G30" s="1244"/>
      <c r="H30" s="1236"/>
      <c r="I30" s="1386"/>
    </row>
    <row r="31" spans="1:9" s="33" customFormat="1" ht="33.75">
      <c r="A31" s="188"/>
      <c r="B31" s="189"/>
      <c r="C31" s="189"/>
      <c r="D31" s="1321" t="s">
        <v>2053</v>
      </c>
      <c r="E31" s="1246"/>
      <c r="F31" s="1268"/>
      <c r="G31" s="1244"/>
      <c r="H31" s="1236"/>
      <c r="I31" s="1386"/>
    </row>
    <row r="32" spans="1:9" s="33" customFormat="1" ht="22.5">
      <c r="A32" s="676"/>
      <c r="B32" s="1101"/>
      <c r="C32" s="1113"/>
      <c r="D32" s="1324" t="s">
        <v>2049</v>
      </c>
      <c r="E32" s="271"/>
      <c r="F32" s="619"/>
      <c r="G32" s="882"/>
      <c r="H32" s="1237"/>
      <c r="I32" s="1386"/>
    </row>
    <row r="33" spans="1:9" s="33" customFormat="1" ht="22.5">
      <c r="A33" s="188"/>
      <c r="B33" s="189"/>
      <c r="C33" s="189"/>
      <c r="D33" s="1325" t="s">
        <v>2050</v>
      </c>
      <c r="E33" s="271"/>
      <c r="F33" s="619"/>
      <c r="G33" s="882"/>
      <c r="H33" s="1237"/>
      <c r="I33" s="1386"/>
    </row>
    <row r="34" spans="1:9" s="33" customFormat="1" ht="45">
      <c r="A34" s="188"/>
      <c r="B34" s="189"/>
      <c r="C34" s="189"/>
      <c r="D34" s="1326" t="s">
        <v>2051</v>
      </c>
      <c r="E34" s="271"/>
      <c r="F34" s="1268"/>
      <c r="G34" s="882"/>
      <c r="H34" s="1237"/>
      <c r="I34" s="1386"/>
    </row>
    <row r="35" spans="1:9" s="33" customFormat="1" ht="33.75">
      <c r="A35" s="188"/>
      <c r="B35" s="189"/>
      <c r="C35" s="189"/>
      <c r="D35" s="1324" t="s">
        <v>2052</v>
      </c>
      <c r="E35" s="271"/>
      <c r="F35" s="1268"/>
      <c r="G35" s="882"/>
      <c r="H35" s="1237"/>
      <c r="I35" s="1386"/>
    </row>
    <row r="36" spans="1:9" s="33" customFormat="1" ht="11.25">
      <c r="A36" s="188"/>
      <c r="B36" s="189"/>
      <c r="C36" s="189"/>
      <c r="D36" s="1241" t="s">
        <v>1877</v>
      </c>
      <c r="E36" s="1246" t="s">
        <v>12</v>
      </c>
      <c r="F36" s="1268">
        <v>10</v>
      </c>
      <c r="G36" s="1244"/>
      <c r="H36" s="1200">
        <f>F36*G36</f>
        <v>0</v>
      </c>
      <c r="I36" s="1386"/>
    </row>
    <row r="37" spans="1:9" s="33" customFormat="1" ht="11.25">
      <c r="A37" s="188"/>
      <c r="B37" s="189"/>
      <c r="C37" s="189"/>
      <c r="D37" s="1241"/>
      <c r="E37" s="1246"/>
      <c r="F37" s="1268"/>
      <c r="G37" s="1244"/>
      <c r="H37" s="1236"/>
      <c r="I37" s="1386"/>
    </row>
    <row r="38" spans="1:9" s="33" customFormat="1" ht="22.5">
      <c r="A38" s="676" t="str">
        <f>A$5</f>
        <v>C.</v>
      </c>
      <c r="B38" s="1101"/>
      <c r="C38" s="1113">
        <f>C25+1</f>
        <v>3</v>
      </c>
      <c r="D38" s="1234" t="s">
        <v>1885</v>
      </c>
      <c r="E38" s="271"/>
      <c r="F38" s="1268"/>
      <c r="G38" s="882"/>
      <c r="H38" s="1237"/>
      <c r="I38" s="1386"/>
    </row>
    <row r="39" spans="1:9" s="33" customFormat="1" ht="33.75">
      <c r="A39" s="188"/>
      <c r="B39" s="189"/>
      <c r="C39" s="189"/>
      <c r="D39" s="1241" t="s">
        <v>1886</v>
      </c>
      <c r="E39" s="1242"/>
      <c r="F39" s="1268"/>
      <c r="G39" s="1244"/>
      <c r="H39" s="1245"/>
      <c r="I39" s="1386"/>
    </row>
    <row r="40" spans="1:9" s="33" customFormat="1" ht="11.25">
      <c r="A40" s="188"/>
      <c r="B40" s="189"/>
      <c r="C40" s="189"/>
      <c r="D40" s="1241" t="s">
        <v>1972</v>
      </c>
      <c r="E40" s="1246"/>
      <c r="F40" s="1268"/>
      <c r="G40" s="1244"/>
      <c r="H40" s="1245"/>
      <c r="I40" s="1386"/>
    </row>
    <row r="41" spans="1:9" s="33" customFormat="1" ht="11.25">
      <c r="A41" s="188"/>
      <c r="B41" s="189"/>
      <c r="C41" s="189"/>
      <c r="D41" s="1241" t="s">
        <v>1973</v>
      </c>
      <c r="E41" s="1246"/>
      <c r="F41" s="1268"/>
      <c r="G41" s="1244"/>
      <c r="H41" s="1245"/>
      <c r="I41" s="1386"/>
    </row>
    <row r="42" spans="1:9" s="33" customFormat="1" ht="11.25">
      <c r="A42" s="188"/>
      <c r="B42" s="189"/>
      <c r="C42" s="189"/>
      <c r="D42" s="1241" t="s">
        <v>1974</v>
      </c>
      <c r="E42" s="1246"/>
      <c r="F42" s="1268"/>
      <c r="G42" s="1244"/>
      <c r="H42" s="1245"/>
      <c r="I42" s="1386"/>
    </row>
    <row r="43" spans="1:9" s="33" customFormat="1" ht="11.25">
      <c r="A43" s="188"/>
      <c r="B43" s="189"/>
      <c r="C43" s="189"/>
      <c r="D43" s="1241" t="s">
        <v>1975</v>
      </c>
      <c r="E43" s="1246"/>
      <c r="F43" s="1268"/>
      <c r="G43" s="1244"/>
      <c r="H43" s="1245"/>
      <c r="I43" s="1386"/>
    </row>
    <row r="44" spans="1:9" s="33" customFormat="1" ht="33.75">
      <c r="A44" s="188"/>
      <c r="B44" s="189"/>
      <c r="C44" s="189"/>
      <c r="D44" s="1321" t="s">
        <v>2053</v>
      </c>
      <c r="E44" s="1246"/>
      <c r="F44" s="1268"/>
      <c r="G44" s="1244"/>
      <c r="H44" s="1236"/>
      <c r="I44" s="1386"/>
    </row>
    <row r="45" spans="1:9" s="33" customFormat="1" ht="22.5">
      <c r="A45" s="676"/>
      <c r="B45" s="1276"/>
      <c r="C45" s="1113"/>
      <c r="D45" s="1324" t="s">
        <v>2049</v>
      </c>
      <c r="E45" s="271"/>
      <c r="F45" s="619"/>
      <c r="G45" s="882"/>
      <c r="H45" s="1237"/>
      <c r="I45" s="1386"/>
    </row>
    <row r="46" spans="1:9" s="33" customFormat="1" ht="22.5">
      <c r="A46" s="188"/>
      <c r="B46" s="189"/>
      <c r="C46" s="189"/>
      <c r="D46" s="1325" t="s">
        <v>2050</v>
      </c>
      <c r="E46" s="271"/>
      <c r="F46" s="619"/>
      <c r="G46" s="882"/>
      <c r="H46" s="1237"/>
      <c r="I46" s="1386"/>
    </row>
    <row r="47" spans="1:9" s="33" customFormat="1" ht="45">
      <c r="A47" s="188"/>
      <c r="B47" s="189"/>
      <c r="C47" s="189"/>
      <c r="D47" s="1326" t="s">
        <v>2051</v>
      </c>
      <c r="E47" s="271"/>
      <c r="F47" s="1268"/>
      <c r="G47" s="882"/>
      <c r="H47" s="1237"/>
      <c r="I47" s="1386"/>
    </row>
    <row r="48" spans="1:9" s="33" customFormat="1" ht="33.75">
      <c r="A48" s="188"/>
      <c r="B48" s="189"/>
      <c r="C48" s="189"/>
      <c r="D48" s="1324" t="s">
        <v>2052</v>
      </c>
      <c r="E48" s="271"/>
      <c r="F48" s="1268"/>
      <c r="G48" s="882"/>
      <c r="H48" s="1237"/>
      <c r="I48" s="1386"/>
    </row>
    <row r="49" spans="1:9" s="33" customFormat="1" ht="11.25">
      <c r="A49" s="188"/>
      <c r="B49" s="189"/>
      <c r="C49" s="189"/>
      <c r="D49" s="1241" t="s">
        <v>1877</v>
      </c>
      <c r="E49" s="1246" t="s">
        <v>12</v>
      </c>
      <c r="F49" s="1268">
        <v>2</v>
      </c>
      <c r="G49" s="1244"/>
      <c r="H49" s="1200">
        <f>F49*G49</f>
        <v>0</v>
      </c>
      <c r="I49" s="1386"/>
    </row>
    <row r="50" spans="1:9" s="33" customFormat="1" ht="11.25">
      <c r="A50" s="188"/>
      <c r="B50" s="189"/>
      <c r="C50" s="189"/>
      <c r="D50" s="1241"/>
      <c r="E50" s="1246"/>
      <c r="F50" s="1268"/>
      <c r="G50" s="1244"/>
      <c r="H50" s="1236"/>
      <c r="I50" s="1386"/>
    </row>
    <row r="51" spans="1:9" s="33" customFormat="1" ht="22.5">
      <c r="A51" s="676" t="str">
        <f>A$5</f>
        <v>C.</v>
      </c>
      <c r="B51" s="1101"/>
      <c r="C51" s="1113">
        <f>C38+1</f>
        <v>4</v>
      </c>
      <c r="D51" s="1234" t="s">
        <v>1879</v>
      </c>
      <c r="E51" s="1246"/>
      <c r="F51" s="1268"/>
      <c r="G51" s="1376"/>
      <c r="H51" s="1247"/>
      <c r="I51" s="1386"/>
    </row>
    <row r="52" spans="1:9" s="33" customFormat="1" ht="33.75">
      <c r="A52" s="188"/>
      <c r="B52" s="189"/>
      <c r="C52" s="189"/>
      <c r="D52" s="1321" t="s">
        <v>2053</v>
      </c>
      <c r="E52" s="1246"/>
      <c r="F52" s="1268"/>
      <c r="G52" s="1244"/>
      <c r="H52" s="1236"/>
      <c r="I52" s="1386"/>
    </row>
    <row r="53" spans="1:9" s="33" customFormat="1" ht="22.5">
      <c r="A53" s="676"/>
      <c r="B53" s="1276"/>
      <c r="C53" s="1113"/>
      <c r="D53" s="1324" t="s">
        <v>2049</v>
      </c>
      <c r="E53" s="271"/>
      <c r="F53" s="619"/>
      <c r="G53" s="882"/>
      <c r="H53" s="1237"/>
      <c r="I53" s="1386"/>
    </row>
    <row r="54" spans="1:9" s="33" customFormat="1" ht="22.5">
      <c r="A54" s="188"/>
      <c r="B54" s="189"/>
      <c r="C54" s="189"/>
      <c r="D54" s="1325" t="s">
        <v>2050</v>
      </c>
      <c r="E54" s="271"/>
      <c r="F54" s="619"/>
      <c r="G54" s="882"/>
      <c r="H54" s="1237"/>
      <c r="I54" s="1386"/>
    </row>
    <row r="55" spans="1:9" s="33" customFormat="1" ht="45">
      <c r="A55" s="188"/>
      <c r="B55" s="189"/>
      <c r="C55" s="189"/>
      <c r="D55" s="1326" t="s">
        <v>2051</v>
      </c>
      <c r="E55" s="271"/>
      <c r="F55" s="1268"/>
      <c r="G55" s="882"/>
      <c r="H55" s="1237"/>
      <c r="I55" s="1386"/>
    </row>
    <row r="56" spans="1:9" s="33" customFormat="1" ht="33.75">
      <c r="A56" s="188"/>
      <c r="B56" s="189"/>
      <c r="C56" s="189"/>
      <c r="D56" s="1324" t="s">
        <v>2052</v>
      </c>
      <c r="E56" s="271"/>
      <c r="F56" s="1268"/>
      <c r="G56" s="882"/>
      <c r="H56" s="1237"/>
      <c r="I56" s="1386"/>
    </row>
    <row r="57" spans="1:9" s="33" customFormat="1" ht="11.25">
      <c r="A57" s="188"/>
      <c r="B57" s="189"/>
      <c r="C57" s="189" t="s">
        <v>33</v>
      </c>
      <c r="D57" s="1234" t="s">
        <v>1883</v>
      </c>
      <c r="E57" s="1246" t="s">
        <v>12</v>
      </c>
      <c r="F57" s="1268">
        <v>6</v>
      </c>
      <c r="G57" s="1376"/>
      <c r="H57" s="1200">
        <f t="shared" ref="H57:H63" si="1">F57*G57</f>
        <v>0</v>
      </c>
      <c r="I57" s="1386"/>
    </row>
    <row r="58" spans="1:9" s="33" customFormat="1" ht="11.25">
      <c r="A58" s="188"/>
      <c r="B58" s="189"/>
      <c r="C58" s="189" t="s">
        <v>34</v>
      </c>
      <c r="D58" s="1234" t="s">
        <v>1887</v>
      </c>
      <c r="E58" s="1246" t="s">
        <v>12</v>
      </c>
      <c r="F58" s="1268">
        <v>4</v>
      </c>
      <c r="G58" s="1376"/>
      <c r="H58" s="1200">
        <f t="shared" si="1"/>
        <v>0</v>
      </c>
      <c r="I58" s="1386"/>
    </row>
    <row r="59" spans="1:9" s="33" customFormat="1" ht="11.25">
      <c r="A59" s="188"/>
      <c r="B59" s="189"/>
      <c r="C59" s="189" t="s">
        <v>35</v>
      </c>
      <c r="D59" s="1234" t="s">
        <v>1880</v>
      </c>
      <c r="E59" s="1246" t="s">
        <v>12</v>
      </c>
      <c r="F59" s="1268">
        <v>2</v>
      </c>
      <c r="G59" s="1376"/>
      <c r="H59" s="1200">
        <f t="shared" si="1"/>
        <v>0</v>
      </c>
      <c r="I59" s="1386"/>
    </row>
    <row r="60" spans="1:9" s="33" customFormat="1" ht="11.25">
      <c r="A60" s="188"/>
      <c r="B60" s="189"/>
      <c r="C60" s="189" t="s">
        <v>183</v>
      </c>
      <c r="D60" s="1234" t="s">
        <v>1884</v>
      </c>
      <c r="E60" s="1246" t="s">
        <v>12</v>
      </c>
      <c r="F60" s="1268">
        <v>10</v>
      </c>
      <c r="G60" s="1376"/>
      <c r="H60" s="1200">
        <f t="shared" si="1"/>
        <v>0</v>
      </c>
      <c r="I60" s="1386"/>
    </row>
    <row r="61" spans="1:9" s="33" customFormat="1" ht="11.25">
      <c r="A61" s="188"/>
      <c r="B61" s="189"/>
      <c r="C61" s="189" t="s">
        <v>1907</v>
      </c>
      <c r="D61" s="1234" t="s">
        <v>1881</v>
      </c>
      <c r="E61" s="1246" t="s">
        <v>12</v>
      </c>
      <c r="F61" s="1268">
        <v>2</v>
      </c>
      <c r="G61" s="1376"/>
      <c r="H61" s="1200">
        <f t="shared" si="1"/>
        <v>0</v>
      </c>
      <c r="I61" s="1386"/>
    </row>
    <row r="62" spans="1:9" s="33" customFormat="1" ht="11.25">
      <c r="A62" s="188"/>
      <c r="B62" s="189"/>
      <c r="C62" s="189" t="s">
        <v>1908</v>
      </c>
      <c r="D62" s="1248" t="s">
        <v>1882</v>
      </c>
      <c r="E62" s="1246" t="s">
        <v>12</v>
      </c>
      <c r="F62" s="1268">
        <v>5</v>
      </c>
      <c r="G62" s="1377"/>
      <c r="H62" s="1200">
        <f t="shared" si="1"/>
        <v>0</v>
      </c>
      <c r="I62" s="1386"/>
    </row>
    <row r="63" spans="1:9" s="33" customFormat="1" ht="11.25">
      <c r="A63" s="188"/>
      <c r="B63" s="189"/>
      <c r="C63" s="189" t="s">
        <v>2054</v>
      </c>
      <c r="D63" s="1248" t="s">
        <v>2055</v>
      </c>
      <c r="E63" s="1246" t="s">
        <v>12</v>
      </c>
      <c r="F63" s="1268">
        <v>6</v>
      </c>
      <c r="G63" s="1377"/>
      <c r="H63" s="1200">
        <f t="shared" si="1"/>
        <v>0</v>
      </c>
      <c r="I63" s="1386"/>
    </row>
    <row r="64" spans="1:9" s="33" customFormat="1" ht="11.25">
      <c r="A64" s="188"/>
      <c r="B64" s="189"/>
      <c r="C64" s="189"/>
      <c r="D64" s="1249"/>
      <c r="E64" s="1246"/>
      <c r="F64" s="1268"/>
      <c r="G64" s="1377"/>
      <c r="H64" s="1236"/>
      <c r="I64" s="1386"/>
    </row>
    <row r="65" spans="1:9" s="33" customFormat="1" ht="11.25">
      <c r="A65" s="188"/>
      <c r="B65" s="189"/>
      <c r="C65" s="189"/>
      <c r="D65" s="1241"/>
      <c r="E65" s="1246"/>
      <c r="F65" s="1243"/>
      <c r="G65" s="1244"/>
      <c r="H65" s="1236"/>
      <c r="I65" s="1386"/>
    </row>
    <row r="66" spans="1:9" s="38" customFormat="1" ht="11.25">
      <c r="B66" s="259"/>
      <c r="C66" s="259"/>
      <c r="D66" s="211" t="s">
        <v>1863</v>
      </c>
      <c r="E66" s="207"/>
      <c r="F66" s="207"/>
      <c r="G66" s="1116"/>
      <c r="H66" s="973"/>
      <c r="I66" s="262"/>
    </row>
    <row r="67" spans="1:9" s="1277" customFormat="1" ht="11.25">
      <c r="B67" s="259"/>
      <c r="C67" s="259"/>
      <c r="D67" s="1298" t="s">
        <v>1909</v>
      </c>
      <c r="E67" s="1286"/>
      <c r="F67" s="1286"/>
      <c r="G67" s="1116"/>
      <c r="H67" s="973"/>
      <c r="I67" s="262"/>
    </row>
    <row r="68" spans="1:9" s="33" customFormat="1" ht="33.75">
      <c r="A68" s="188"/>
      <c r="B68" s="189"/>
      <c r="C68" s="189"/>
      <c r="D68" s="1321" t="s">
        <v>2053</v>
      </c>
      <c r="E68" s="1246"/>
      <c r="F68" s="1268"/>
      <c r="G68" s="1244"/>
      <c r="H68" s="1236"/>
      <c r="I68" s="1386"/>
    </row>
    <row r="69" spans="1:9" s="33" customFormat="1" ht="22.5">
      <c r="A69" s="676"/>
      <c r="B69" s="1276"/>
      <c r="C69" s="1113"/>
      <c r="D69" s="1324" t="s">
        <v>2049</v>
      </c>
      <c r="E69" s="271"/>
      <c r="F69" s="619"/>
      <c r="G69" s="882"/>
      <c r="H69" s="1237"/>
      <c r="I69" s="1386"/>
    </row>
    <row r="70" spans="1:9" s="33" customFormat="1" ht="22.5">
      <c r="A70" s="188"/>
      <c r="B70" s="189"/>
      <c r="C70" s="189"/>
      <c r="D70" s="1325" t="s">
        <v>2050</v>
      </c>
      <c r="E70" s="271"/>
      <c r="F70" s="619"/>
      <c r="G70" s="882"/>
      <c r="H70" s="1237"/>
      <c r="I70" s="1386"/>
    </row>
    <row r="71" spans="1:9" s="33" customFormat="1" ht="45">
      <c r="A71" s="188"/>
      <c r="B71" s="189"/>
      <c r="C71" s="189"/>
      <c r="D71" s="1326" t="s">
        <v>2051</v>
      </c>
      <c r="E71" s="271"/>
      <c r="F71" s="1268"/>
      <c r="G71" s="882"/>
      <c r="H71" s="1237"/>
      <c r="I71" s="1386"/>
    </row>
    <row r="72" spans="1:9" s="33" customFormat="1" ht="33.75">
      <c r="A72" s="188"/>
      <c r="B72" s="189"/>
      <c r="C72" s="189"/>
      <c r="D72" s="1324" t="s">
        <v>2052</v>
      </c>
      <c r="E72" s="271"/>
      <c r="F72" s="1268"/>
      <c r="G72" s="882"/>
      <c r="H72" s="1237"/>
      <c r="I72" s="1386"/>
    </row>
    <row r="73" spans="1:9" s="1277" customFormat="1" ht="11.25">
      <c r="B73" s="259"/>
      <c r="C73" s="259"/>
      <c r="D73" s="1253"/>
      <c r="E73" s="1286"/>
      <c r="F73" s="1286"/>
      <c r="G73" s="1116"/>
      <c r="H73" s="973"/>
      <c r="I73" s="262"/>
    </row>
    <row r="74" spans="1:9" s="1277" customFormat="1" ht="11.25">
      <c r="B74" s="259"/>
      <c r="C74" s="259"/>
      <c r="D74" s="1298" t="s">
        <v>1910</v>
      </c>
      <c r="E74" s="1286"/>
      <c r="F74" s="1286"/>
      <c r="G74" s="1116"/>
      <c r="H74" s="973"/>
      <c r="I74" s="262"/>
    </row>
    <row r="75" spans="1:9" s="1277" customFormat="1" ht="258.75">
      <c r="B75" s="259"/>
      <c r="C75" s="259"/>
      <c r="D75" s="1253" t="s">
        <v>1913</v>
      </c>
      <c r="E75" s="1286"/>
      <c r="F75" s="1286"/>
      <c r="G75" s="1116"/>
      <c r="H75" s="973"/>
      <c r="I75" s="262" t="s">
        <v>1915</v>
      </c>
    </row>
    <row r="76" spans="1:9" s="1277" customFormat="1" ht="11.25">
      <c r="B76" s="259"/>
      <c r="C76" s="259"/>
      <c r="D76" s="1253" t="s">
        <v>1914</v>
      </c>
      <c r="E76" s="1286"/>
      <c r="F76" s="1286"/>
      <c r="G76" s="1116"/>
      <c r="H76" s="973"/>
      <c r="I76" s="262"/>
    </row>
    <row r="77" spans="1:9" s="1277" customFormat="1" ht="22.5">
      <c r="B77" s="259"/>
      <c r="C77" s="259"/>
      <c r="D77" s="1253" t="s">
        <v>1911</v>
      </c>
      <c r="E77" s="1286"/>
      <c r="F77" s="1286"/>
      <c r="G77" s="1116"/>
      <c r="H77" s="973"/>
      <c r="I77" s="262"/>
    </row>
    <row r="78" spans="1:9" s="1277" customFormat="1" ht="33.75">
      <c r="B78" s="259"/>
      <c r="C78" s="259"/>
      <c r="D78" s="1253" t="s">
        <v>1912</v>
      </c>
      <c r="E78" s="1286"/>
      <c r="F78" s="1286"/>
      <c r="G78" s="1116"/>
      <c r="H78" s="973"/>
      <c r="I78" s="262" t="s">
        <v>1915</v>
      </c>
    </row>
    <row r="79" spans="1:9" s="1277" customFormat="1" ht="11.25">
      <c r="B79" s="259"/>
      <c r="C79" s="259"/>
      <c r="D79" s="211"/>
      <c r="E79" s="1286"/>
      <c r="F79" s="1286"/>
      <c r="G79" s="1116"/>
      <c r="H79" s="973"/>
      <c r="I79" s="262"/>
    </row>
    <row r="80" spans="1:9" s="1277" customFormat="1" ht="11.25">
      <c r="B80" s="259"/>
      <c r="C80" s="259"/>
      <c r="D80" s="1299" t="s">
        <v>1916</v>
      </c>
      <c r="E80" s="1286"/>
      <c r="F80" s="1286"/>
      <c r="G80" s="1116"/>
      <c r="H80" s="973"/>
      <c r="I80" s="262"/>
    </row>
    <row r="81" spans="1:9" s="1277" customFormat="1" ht="112.5">
      <c r="B81" s="259"/>
      <c r="C81" s="259"/>
      <c r="D81" s="1253" t="s">
        <v>1920</v>
      </c>
      <c r="E81" s="1286"/>
      <c r="F81" s="1286"/>
      <c r="G81" s="1116"/>
      <c r="H81" s="973"/>
      <c r="I81" s="262" t="s">
        <v>1915</v>
      </c>
    </row>
    <row r="82" spans="1:9" s="1277" customFormat="1" ht="11.25">
      <c r="B82" s="259"/>
      <c r="C82" s="259"/>
      <c r="D82" s="1253" t="s">
        <v>1917</v>
      </c>
      <c r="E82" s="1286"/>
      <c r="F82" s="1286"/>
      <c r="G82" s="1116"/>
      <c r="H82" s="973"/>
      <c r="I82" s="262"/>
    </row>
    <row r="83" spans="1:9" s="1277" customFormat="1" ht="22.5">
      <c r="B83" s="259"/>
      <c r="C83" s="259"/>
      <c r="D83" s="1253" t="s">
        <v>1918</v>
      </c>
      <c r="E83" s="1286"/>
      <c r="F83" s="1286"/>
      <c r="G83" s="1116"/>
      <c r="H83" s="973"/>
      <c r="I83" s="262"/>
    </row>
    <row r="84" spans="1:9" s="1277" customFormat="1" ht="33.75">
      <c r="B84" s="259"/>
      <c r="C84" s="259"/>
      <c r="D84" s="1253" t="s">
        <v>1919</v>
      </c>
      <c r="E84" s="1286"/>
      <c r="F84" s="1286"/>
      <c r="G84" s="1116"/>
      <c r="H84" s="973"/>
      <c r="I84" s="262" t="s">
        <v>1915</v>
      </c>
    </row>
    <row r="85" spans="1:9" s="1277" customFormat="1" ht="11.25">
      <c r="B85" s="259"/>
      <c r="C85" s="259"/>
      <c r="D85" s="1253"/>
      <c r="E85" s="1286"/>
      <c r="F85" s="1286"/>
      <c r="G85" s="1116"/>
      <c r="H85" s="973"/>
      <c r="I85" s="262"/>
    </row>
    <row r="86" spans="1:9" s="1277" customFormat="1" ht="11.25">
      <c r="B86" s="259"/>
      <c r="C86" s="259"/>
      <c r="D86" s="1253"/>
      <c r="E86" s="1286"/>
      <c r="F86" s="1286"/>
      <c r="G86" s="1116"/>
      <c r="H86" s="973"/>
      <c r="I86" s="262"/>
    </row>
    <row r="87" spans="1:9" s="1277" customFormat="1" ht="45">
      <c r="B87" s="259"/>
      <c r="C87" s="259"/>
      <c r="D87" s="1234" t="s">
        <v>1864</v>
      </c>
      <c r="E87" s="1286"/>
      <c r="F87" s="1286"/>
      <c r="G87" s="1116"/>
      <c r="H87" s="973"/>
      <c r="I87" s="262"/>
    </row>
    <row r="88" spans="1:9" s="1277" customFormat="1" ht="11.25">
      <c r="B88" s="259"/>
      <c r="C88" s="259"/>
      <c r="D88" s="211"/>
      <c r="E88" s="1286"/>
      <c r="F88" s="1286"/>
      <c r="G88" s="1116"/>
      <c r="H88" s="973"/>
      <c r="I88" s="262"/>
    </row>
    <row r="89" spans="1:9" s="1277" customFormat="1" ht="11.25">
      <c r="B89" s="259"/>
      <c r="C89" s="259"/>
      <c r="D89" s="211"/>
      <c r="E89" s="1286"/>
      <c r="F89" s="1286"/>
      <c r="G89" s="1116"/>
      <c r="H89" s="973"/>
      <c r="I89" s="262"/>
    </row>
    <row r="90" spans="1:9" s="1277" customFormat="1" ht="11.25">
      <c r="A90" s="676" t="str">
        <f>A$5</f>
        <v>C.</v>
      </c>
      <c r="B90" s="1101"/>
      <c r="C90" s="1113">
        <f>C51+1</f>
        <v>5</v>
      </c>
      <c r="D90" s="211" t="s">
        <v>1921</v>
      </c>
      <c r="E90" s="1286"/>
      <c r="F90" s="1286"/>
      <c r="G90" s="1116"/>
      <c r="H90" s="973"/>
      <c r="I90" s="262"/>
    </row>
    <row r="91" spans="1:9" s="1277" customFormat="1" ht="56.25">
      <c r="B91" s="259"/>
      <c r="C91" s="259"/>
      <c r="D91" s="1253" t="s">
        <v>1922</v>
      </c>
      <c r="E91" s="1286"/>
      <c r="F91" s="1286"/>
      <c r="G91" s="1116"/>
      <c r="H91" s="973"/>
      <c r="I91" s="262"/>
    </row>
    <row r="92" spans="1:9" s="1277" customFormat="1" ht="22.5">
      <c r="B92" s="259"/>
      <c r="C92" s="259"/>
      <c r="D92" s="1253" t="s">
        <v>1923</v>
      </c>
      <c r="E92" s="1286"/>
      <c r="F92" s="1286"/>
      <c r="G92" s="1116"/>
      <c r="H92" s="973"/>
      <c r="I92" s="262"/>
    </row>
    <row r="93" spans="1:9" s="1277" customFormat="1" ht="22.5">
      <c r="B93" s="259"/>
      <c r="C93" s="259"/>
      <c r="D93" s="1253" t="s">
        <v>1924</v>
      </c>
      <c r="E93" s="1286"/>
      <c r="F93" s="1286"/>
      <c r="G93" s="1116"/>
      <c r="H93" s="973"/>
      <c r="I93" s="262"/>
    </row>
    <row r="94" spans="1:9" s="1277" customFormat="1" ht="33.75">
      <c r="B94" s="259"/>
      <c r="C94" s="259"/>
      <c r="D94" s="1253" t="s">
        <v>1925</v>
      </c>
      <c r="E94" s="1286"/>
      <c r="F94" s="1286"/>
      <c r="G94" s="1116"/>
      <c r="H94" s="973"/>
      <c r="I94" s="262"/>
    </row>
    <row r="95" spans="1:9" s="1277" customFormat="1" ht="22.5">
      <c r="B95" s="259"/>
      <c r="C95" s="259"/>
      <c r="D95" s="1253" t="s">
        <v>1926</v>
      </c>
      <c r="E95" s="1286"/>
      <c r="F95" s="1286"/>
      <c r="G95" s="1116"/>
      <c r="H95" s="973"/>
      <c r="I95" s="262"/>
    </row>
    <row r="96" spans="1:9" s="1277" customFormat="1" ht="22.5">
      <c r="B96" s="259"/>
      <c r="C96" s="259"/>
      <c r="D96" s="1253" t="s">
        <v>1927</v>
      </c>
      <c r="E96" s="1286"/>
      <c r="F96" s="1286"/>
      <c r="G96" s="1116"/>
      <c r="H96" s="973"/>
      <c r="I96" s="262"/>
    </row>
    <row r="97" spans="1:9" s="1277" customFormat="1" ht="11.25">
      <c r="B97" s="259"/>
      <c r="C97" s="259"/>
      <c r="D97" s="1253" t="s">
        <v>1928</v>
      </c>
      <c r="E97" s="1286"/>
      <c r="F97" s="1286"/>
      <c r="G97" s="1116"/>
      <c r="H97" s="973"/>
      <c r="I97" s="262"/>
    </row>
    <row r="98" spans="1:9" s="1277" customFormat="1" ht="11.25">
      <c r="B98" s="259"/>
      <c r="C98" s="259"/>
      <c r="D98" s="1253" t="s">
        <v>1929</v>
      </c>
      <c r="E98" s="1286"/>
      <c r="F98" s="1286"/>
      <c r="G98" s="1116"/>
      <c r="H98" s="973"/>
      <c r="I98" s="262"/>
    </row>
    <row r="99" spans="1:9" s="1277" customFormat="1" ht="11.25">
      <c r="B99" s="259"/>
      <c r="C99" s="259"/>
      <c r="D99" s="1253" t="s">
        <v>1930</v>
      </c>
      <c r="E99" s="1286"/>
      <c r="F99" s="1286"/>
      <c r="G99" s="1116"/>
      <c r="H99" s="973"/>
      <c r="I99" s="262"/>
    </row>
    <row r="100" spans="1:9" s="1277" customFormat="1" ht="11.25">
      <c r="B100" s="259"/>
      <c r="C100" s="259"/>
      <c r="D100" s="1253" t="s">
        <v>1931</v>
      </c>
      <c r="E100" s="1286"/>
      <c r="F100" s="1286"/>
      <c r="G100" s="1116"/>
      <c r="H100" s="973"/>
      <c r="I100" s="262"/>
    </row>
    <row r="101" spans="1:9" s="1277" customFormat="1" ht="11.25">
      <c r="B101" s="259"/>
      <c r="C101" s="259"/>
      <c r="D101" s="1253" t="s">
        <v>1932</v>
      </c>
      <c r="E101" s="1286"/>
      <c r="F101" s="1286"/>
      <c r="G101" s="1116"/>
      <c r="H101" s="973"/>
      <c r="I101" s="262"/>
    </row>
    <row r="102" spans="1:9" s="1277" customFormat="1" ht="11.25">
      <c r="B102" s="259"/>
      <c r="C102" s="259"/>
      <c r="D102" s="1253" t="s">
        <v>1933</v>
      </c>
      <c r="E102" s="1286"/>
      <c r="F102" s="1286"/>
      <c r="G102" s="1116"/>
      <c r="H102" s="973"/>
      <c r="I102" s="262"/>
    </row>
    <row r="103" spans="1:9" s="1277" customFormat="1" ht="11.25">
      <c r="B103" s="259"/>
      <c r="C103" s="259"/>
      <c r="D103" s="1253" t="s">
        <v>1934</v>
      </c>
      <c r="E103" s="1246" t="s">
        <v>12</v>
      </c>
      <c r="F103" s="1268">
        <v>4</v>
      </c>
      <c r="G103" s="1375"/>
      <c r="H103" s="992">
        <f t="shared" ref="H103" si="2">F103*G103</f>
        <v>0</v>
      </c>
      <c r="I103" s="262"/>
    </row>
    <row r="104" spans="1:9" s="1277" customFormat="1" ht="11.25">
      <c r="B104" s="259"/>
      <c r="C104" s="259"/>
      <c r="D104" s="211"/>
      <c r="E104" s="1286"/>
      <c r="F104" s="1286"/>
      <c r="G104" s="1116"/>
      <c r="H104" s="973"/>
      <c r="I104" s="262"/>
    </row>
    <row r="105" spans="1:9" s="38" customFormat="1" ht="11.25">
      <c r="A105" s="676" t="str">
        <f>A$5</f>
        <v>C.</v>
      </c>
      <c r="B105" s="1101"/>
      <c r="C105" s="1113">
        <f>C90+1</f>
        <v>6</v>
      </c>
      <c r="D105" s="211" t="s">
        <v>1935</v>
      </c>
      <c r="E105" s="1235"/>
      <c r="F105" s="679"/>
      <c r="G105" s="1375"/>
      <c r="H105" s="1236"/>
      <c r="I105" s="262"/>
    </row>
    <row r="106" spans="1:9" s="1277" customFormat="1" ht="56.25">
      <c r="A106" s="676"/>
      <c r="B106" s="1276"/>
      <c r="C106" s="1113"/>
      <c r="D106" s="1234" t="s">
        <v>1922</v>
      </c>
      <c r="E106" s="1235"/>
      <c r="F106" s="1268"/>
      <c r="G106" s="1375"/>
      <c r="H106" s="1236"/>
      <c r="I106" s="262"/>
    </row>
    <row r="107" spans="1:9" s="1277" customFormat="1" ht="22.5">
      <c r="A107" s="676"/>
      <c r="B107" s="1276"/>
      <c r="C107" s="1113"/>
      <c r="D107" s="1234" t="s">
        <v>1923</v>
      </c>
      <c r="E107" s="1235"/>
      <c r="F107" s="1268"/>
      <c r="G107" s="1375"/>
      <c r="H107" s="1236"/>
      <c r="I107" s="262"/>
    </row>
    <row r="108" spans="1:9" s="1277" customFormat="1" ht="22.5">
      <c r="A108" s="676"/>
      <c r="B108" s="1276"/>
      <c r="C108" s="1113"/>
      <c r="D108" s="1234" t="s">
        <v>1924</v>
      </c>
      <c r="E108" s="1235"/>
      <c r="F108" s="1268"/>
      <c r="G108" s="1375"/>
      <c r="H108" s="1236"/>
      <c r="I108" s="262"/>
    </row>
    <row r="109" spans="1:9" s="1277" customFormat="1" ht="33.75">
      <c r="A109" s="676"/>
      <c r="B109" s="1276"/>
      <c r="C109" s="1113"/>
      <c r="D109" s="1234" t="s">
        <v>1925</v>
      </c>
      <c r="E109" s="1235"/>
      <c r="F109" s="1268"/>
      <c r="G109" s="1375"/>
      <c r="H109" s="1236"/>
      <c r="I109" s="262"/>
    </row>
    <row r="110" spans="1:9" s="1277" customFormat="1" ht="22.5">
      <c r="A110" s="676"/>
      <c r="B110" s="1276"/>
      <c r="C110" s="1113"/>
      <c r="D110" s="1234" t="s">
        <v>1926</v>
      </c>
      <c r="E110" s="1235"/>
      <c r="F110" s="1268"/>
      <c r="G110" s="1375"/>
      <c r="H110" s="1236"/>
      <c r="I110" s="262"/>
    </row>
    <row r="111" spans="1:9" s="1277" customFormat="1" ht="22.5">
      <c r="A111" s="676"/>
      <c r="B111" s="1276"/>
      <c r="C111" s="1113"/>
      <c r="D111" s="1234" t="s">
        <v>1927</v>
      </c>
      <c r="E111" s="1235"/>
      <c r="F111" s="1268"/>
      <c r="G111" s="1375"/>
      <c r="H111" s="1236"/>
      <c r="I111" s="262"/>
    </row>
    <row r="112" spans="1:9" s="1277" customFormat="1" ht="11.25">
      <c r="A112" s="676"/>
      <c r="B112" s="1276"/>
      <c r="C112" s="1113"/>
      <c r="D112" s="1234" t="s">
        <v>1936</v>
      </c>
      <c r="E112" s="1235"/>
      <c r="F112" s="1268"/>
      <c r="G112" s="1375"/>
      <c r="H112" s="1236"/>
      <c r="I112" s="262"/>
    </row>
    <row r="113" spans="1:9" s="1277" customFormat="1" ht="11.25">
      <c r="A113" s="676"/>
      <c r="B113" s="1276"/>
      <c r="C113" s="1113"/>
      <c r="D113" s="1234" t="s">
        <v>1937</v>
      </c>
      <c r="E113" s="1235"/>
      <c r="F113" s="1268"/>
      <c r="G113" s="1375"/>
      <c r="H113" s="1236"/>
      <c r="I113" s="262"/>
    </row>
    <row r="114" spans="1:9" s="1277" customFormat="1" ht="11.25">
      <c r="A114" s="676"/>
      <c r="B114" s="1276"/>
      <c r="C114" s="1113"/>
      <c r="D114" s="1234" t="s">
        <v>1938</v>
      </c>
      <c r="E114" s="1235"/>
      <c r="F114" s="1268"/>
      <c r="G114" s="1375"/>
      <c r="H114" s="1236"/>
      <c r="I114" s="262"/>
    </row>
    <row r="115" spans="1:9" s="1277" customFormat="1" ht="11.25">
      <c r="A115" s="676"/>
      <c r="B115" s="1276"/>
      <c r="C115" s="1113"/>
      <c r="D115" s="1234" t="s">
        <v>1931</v>
      </c>
      <c r="E115" s="1235"/>
      <c r="F115" s="1268"/>
      <c r="G115" s="1375"/>
      <c r="H115" s="1236"/>
      <c r="I115" s="262"/>
    </row>
    <row r="116" spans="1:9" s="1277" customFormat="1" ht="11.25">
      <c r="A116" s="676"/>
      <c r="B116" s="1276"/>
      <c r="C116" s="1113"/>
      <c r="D116" s="1234" t="s">
        <v>1939</v>
      </c>
      <c r="E116" s="1235"/>
      <c r="F116" s="1268"/>
      <c r="G116" s="1375"/>
      <c r="H116" s="1236"/>
      <c r="I116" s="262"/>
    </row>
    <row r="117" spans="1:9" s="1277" customFormat="1" ht="11.25">
      <c r="A117" s="676"/>
      <c r="B117" s="1276"/>
      <c r="C117" s="1113"/>
      <c r="D117" s="1234" t="s">
        <v>1933</v>
      </c>
      <c r="E117" s="1235"/>
      <c r="F117" s="1268"/>
      <c r="G117" s="1375"/>
      <c r="H117" s="1236"/>
      <c r="I117" s="262"/>
    </row>
    <row r="118" spans="1:9" s="1277" customFormat="1" ht="11.25">
      <c r="A118" s="676"/>
      <c r="B118" s="1276"/>
      <c r="C118" s="1113"/>
      <c r="D118" s="1234" t="s">
        <v>1934</v>
      </c>
      <c r="E118" s="1246" t="s">
        <v>12</v>
      </c>
      <c r="F118" s="1268">
        <v>6</v>
      </c>
      <c r="G118" s="1375"/>
      <c r="H118" s="992">
        <f t="shared" ref="H118" si="3">F118*G118</f>
        <v>0</v>
      </c>
      <c r="I118" s="262"/>
    </row>
    <row r="119" spans="1:9" s="38" customFormat="1" ht="11.25">
      <c r="B119" s="259"/>
      <c r="C119" s="226"/>
      <c r="D119" s="1234"/>
      <c r="E119" s="1235"/>
      <c r="F119" s="679"/>
      <c r="G119" s="1375"/>
      <c r="H119" s="1236"/>
      <c r="I119" s="262"/>
    </row>
    <row r="120" spans="1:9" s="1277" customFormat="1" ht="11.25">
      <c r="A120" s="676" t="str">
        <f>A$5</f>
        <v>C.</v>
      </c>
      <c r="B120" s="1276"/>
      <c r="C120" s="1113">
        <f>C105+1</f>
        <v>7</v>
      </c>
      <c r="D120" s="211" t="s">
        <v>1940</v>
      </c>
      <c r="E120" s="1235"/>
      <c r="F120" s="1268"/>
      <c r="G120" s="1375"/>
      <c r="H120" s="1236"/>
      <c r="I120" s="262"/>
    </row>
    <row r="121" spans="1:9" s="1277" customFormat="1" ht="78.75">
      <c r="A121" s="676"/>
      <c r="B121" s="1276"/>
      <c r="C121" s="1113"/>
      <c r="D121" s="1253" t="s">
        <v>1941</v>
      </c>
      <c r="E121" s="1235"/>
      <c r="F121" s="1268"/>
      <c r="G121" s="1375"/>
      <c r="H121" s="1236"/>
      <c r="I121" s="262"/>
    </row>
    <row r="122" spans="1:9" s="1277" customFormat="1" ht="22.5">
      <c r="A122" s="676"/>
      <c r="B122" s="1276"/>
      <c r="C122" s="1113"/>
      <c r="D122" s="1253" t="s">
        <v>1923</v>
      </c>
      <c r="E122" s="1235"/>
      <c r="F122" s="1268"/>
      <c r="G122" s="1375"/>
      <c r="H122" s="1236"/>
      <c r="I122" s="262"/>
    </row>
    <row r="123" spans="1:9" s="1277" customFormat="1" ht="22.5">
      <c r="A123" s="676"/>
      <c r="B123" s="1276"/>
      <c r="C123" s="1113"/>
      <c r="D123" s="1253" t="s">
        <v>1924</v>
      </c>
      <c r="E123" s="1235"/>
      <c r="F123" s="1268"/>
      <c r="G123" s="1375"/>
      <c r="H123" s="1236"/>
      <c r="I123" s="262"/>
    </row>
    <row r="124" spans="1:9" s="1277" customFormat="1" ht="33.75">
      <c r="A124" s="676"/>
      <c r="B124" s="1276"/>
      <c r="C124" s="1113"/>
      <c r="D124" s="1253" t="s">
        <v>1942</v>
      </c>
      <c r="E124" s="1235"/>
      <c r="F124" s="1268"/>
      <c r="G124" s="1375"/>
      <c r="H124" s="1236"/>
      <c r="I124" s="262"/>
    </row>
    <row r="125" spans="1:9" s="1277" customFormat="1" ht="22.5">
      <c r="A125" s="676"/>
      <c r="B125" s="1276"/>
      <c r="C125" s="1113"/>
      <c r="D125" s="1253" t="s">
        <v>1943</v>
      </c>
      <c r="E125" s="1235"/>
      <c r="F125" s="1268"/>
      <c r="G125" s="1375"/>
      <c r="H125" s="1236"/>
      <c r="I125" s="262"/>
    </row>
    <row r="126" spans="1:9" s="1277" customFormat="1" ht="22.5">
      <c r="A126" s="676"/>
      <c r="B126" s="1276"/>
      <c r="C126" s="1113"/>
      <c r="D126" s="1253" t="s">
        <v>1944</v>
      </c>
      <c r="E126" s="1235"/>
      <c r="F126" s="1268"/>
      <c r="G126" s="1375"/>
      <c r="H126" s="1236"/>
      <c r="I126" s="262"/>
    </row>
    <row r="127" spans="1:9" s="1277" customFormat="1" ht="11.25">
      <c r="A127" s="676"/>
      <c r="B127" s="1276"/>
      <c r="C127" s="1113"/>
      <c r="D127" s="1253" t="s">
        <v>1945</v>
      </c>
      <c r="E127" s="1235"/>
      <c r="F127" s="1268"/>
      <c r="G127" s="1375"/>
      <c r="H127" s="1236"/>
      <c r="I127" s="262"/>
    </row>
    <row r="128" spans="1:9" s="1277" customFormat="1" ht="11.25">
      <c r="A128" s="676"/>
      <c r="B128" s="1276"/>
      <c r="C128" s="1113"/>
      <c r="D128" s="1253" t="s">
        <v>1946</v>
      </c>
      <c r="E128" s="1235"/>
      <c r="F128" s="1268"/>
      <c r="G128" s="1375"/>
      <c r="H128" s="1236"/>
      <c r="I128" s="262"/>
    </row>
    <row r="129" spans="1:9" s="1277" customFormat="1" ht="11.25">
      <c r="A129" s="676"/>
      <c r="B129" s="1276"/>
      <c r="C129" s="1113"/>
      <c r="D129" s="1253" t="s">
        <v>1947</v>
      </c>
      <c r="E129" s="1235"/>
      <c r="F129" s="1268"/>
      <c r="G129" s="1375"/>
      <c r="H129" s="1236"/>
      <c r="I129" s="262"/>
    </row>
    <row r="130" spans="1:9" s="1277" customFormat="1" ht="11.25">
      <c r="A130" s="676"/>
      <c r="B130" s="1276"/>
      <c r="C130" s="1113"/>
      <c r="D130" s="1253" t="s">
        <v>1931</v>
      </c>
      <c r="E130" s="1235"/>
      <c r="F130" s="1268"/>
      <c r="G130" s="1375"/>
      <c r="H130" s="1236"/>
      <c r="I130" s="262"/>
    </row>
    <row r="131" spans="1:9" s="1277" customFormat="1" ht="11.25">
      <c r="A131" s="676"/>
      <c r="B131" s="1276"/>
      <c r="C131" s="1113"/>
      <c r="D131" s="1253" t="s">
        <v>1948</v>
      </c>
      <c r="E131" s="1235"/>
      <c r="F131" s="1268"/>
      <c r="G131" s="1375"/>
      <c r="H131" s="1236"/>
      <c r="I131" s="262"/>
    </row>
    <row r="132" spans="1:9" s="1277" customFormat="1" ht="11.25">
      <c r="A132" s="676"/>
      <c r="B132" s="1276"/>
      <c r="C132" s="1113"/>
      <c r="D132" s="1253" t="s">
        <v>1949</v>
      </c>
      <c r="E132" s="1235"/>
      <c r="F132" s="1268"/>
      <c r="G132" s="1375"/>
      <c r="H132" s="1236"/>
      <c r="I132" s="262"/>
    </row>
    <row r="133" spans="1:9" s="1277" customFormat="1" ht="11.25">
      <c r="A133" s="676"/>
      <c r="B133" s="1276"/>
      <c r="C133" s="1113"/>
      <c r="D133" s="1253" t="s">
        <v>1934</v>
      </c>
      <c r="E133" s="1246" t="s">
        <v>12</v>
      </c>
      <c r="F133" s="1268">
        <v>11</v>
      </c>
      <c r="G133" s="1375"/>
      <c r="H133" s="992">
        <f t="shared" ref="H133" si="4">F133*G133</f>
        <v>0</v>
      </c>
      <c r="I133" s="262"/>
    </row>
    <row r="134" spans="1:9" s="1277" customFormat="1" ht="11.25">
      <c r="A134" s="676"/>
      <c r="B134" s="1276"/>
      <c r="C134" s="1113"/>
      <c r="D134" s="211"/>
      <c r="E134" s="1235"/>
      <c r="F134" s="1268"/>
      <c r="G134" s="1375"/>
      <c r="H134" s="1236"/>
      <c r="I134" s="262"/>
    </row>
    <row r="135" spans="1:9" s="1277" customFormat="1" ht="11.25">
      <c r="A135" s="676" t="str">
        <f>A$5</f>
        <v>C.</v>
      </c>
      <c r="B135" s="1276"/>
      <c r="C135" s="1113">
        <f>C120+1</f>
        <v>8</v>
      </c>
      <c r="D135" s="211" t="s">
        <v>1950</v>
      </c>
      <c r="E135" s="1235"/>
      <c r="F135" s="1268"/>
      <c r="G135" s="1375"/>
      <c r="H135" s="1236"/>
      <c r="I135" s="262"/>
    </row>
    <row r="136" spans="1:9" s="1277" customFormat="1" ht="112.5">
      <c r="A136" s="676"/>
      <c r="B136" s="1276"/>
      <c r="C136" s="1113"/>
      <c r="D136" s="1253" t="s">
        <v>1951</v>
      </c>
      <c r="E136" s="1235"/>
      <c r="F136" s="1268"/>
      <c r="G136" s="1375"/>
      <c r="H136" s="1236"/>
      <c r="I136" s="262"/>
    </row>
    <row r="137" spans="1:9" s="1277" customFormat="1" ht="11.25">
      <c r="A137" s="676"/>
      <c r="B137" s="1276"/>
      <c r="C137" s="1113"/>
      <c r="D137" s="1253" t="s">
        <v>1952</v>
      </c>
      <c r="E137" s="1235"/>
      <c r="F137" s="1268"/>
      <c r="G137" s="1375"/>
      <c r="H137" s="1236"/>
      <c r="I137" s="262"/>
    </row>
    <row r="138" spans="1:9" s="1277" customFormat="1" ht="22.5">
      <c r="A138" s="676"/>
      <c r="B138" s="1276"/>
      <c r="C138" s="1113"/>
      <c r="D138" s="1253" t="s">
        <v>1924</v>
      </c>
      <c r="E138" s="1235"/>
      <c r="F138" s="1268"/>
      <c r="G138" s="1375"/>
      <c r="H138" s="1236"/>
      <c r="I138" s="262"/>
    </row>
    <row r="139" spans="1:9" s="1277" customFormat="1" ht="33.75">
      <c r="A139" s="676"/>
      <c r="B139" s="1276"/>
      <c r="C139" s="1113"/>
      <c r="D139" s="1253" t="s">
        <v>1942</v>
      </c>
      <c r="E139" s="1235"/>
      <c r="F139" s="1268"/>
      <c r="G139" s="1375"/>
      <c r="H139" s="1236"/>
      <c r="I139" s="262"/>
    </row>
    <row r="140" spans="1:9" s="1277" customFormat="1" ht="22.5">
      <c r="A140" s="676"/>
      <c r="B140" s="1276"/>
      <c r="C140" s="1113"/>
      <c r="D140" s="1253" t="s">
        <v>1953</v>
      </c>
      <c r="E140" s="1235"/>
      <c r="F140" s="1268"/>
      <c r="G140" s="1375"/>
      <c r="H140" s="1236"/>
      <c r="I140" s="262"/>
    </row>
    <row r="141" spans="1:9" s="1277" customFormat="1" ht="22.5">
      <c r="A141" s="676"/>
      <c r="B141" s="1276"/>
      <c r="C141" s="1113"/>
      <c r="D141" s="1253" t="s">
        <v>1954</v>
      </c>
      <c r="E141" s="1235"/>
      <c r="F141" s="1268"/>
      <c r="G141" s="1375"/>
      <c r="H141" s="1236"/>
      <c r="I141" s="262"/>
    </row>
    <row r="142" spans="1:9" s="1277" customFormat="1" ht="11.25">
      <c r="A142" s="676"/>
      <c r="B142" s="1276"/>
      <c r="C142" s="1113"/>
      <c r="D142" s="1253" t="s">
        <v>1955</v>
      </c>
      <c r="E142" s="1235"/>
      <c r="F142" s="1268"/>
      <c r="G142" s="1375"/>
      <c r="H142" s="1236"/>
      <c r="I142" s="262"/>
    </row>
    <row r="143" spans="1:9" s="1277" customFormat="1" ht="11.25">
      <c r="A143" s="676"/>
      <c r="B143" s="1276"/>
      <c r="C143" s="1113"/>
      <c r="D143" s="1253" t="s">
        <v>1956</v>
      </c>
      <c r="E143" s="1235"/>
      <c r="F143" s="1268"/>
      <c r="G143" s="1375"/>
      <c r="H143" s="1236"/>
      <c r="I143" s="262"/>
    </row>
    <row r="144" spans="1:9" s="1277" customFormat="1" ht="11.25">
      <c r="A144" s="676"/>
      <c r="B144" s="1276"/>
      <c r="C144" s="1113"/>
      <c r="D144" s="1253" t="s">
        <v>1957</v>
      </c>
      <c r="E144" s="1235"/>
      <c r="F144" s="1268"/>
      <c r="G144" s="1375"/>
      <c r="H144" s="1236"/>
      <c r="I144" s="262"/>
    </row>
    <row r="145" spans="1:10" s="1277" customFormat="1" ht="11.25">
      <c r="A145" s="676"/>
      <c r="B145" s="1276"/>
      <c r="C145" s="1113"/>
      <c r="D145" s="1253" t="s">
        <v>1931</v>
      </c>
      <c r="E145" s="1235"/>
      <c r="F145" s="1268"/>
      <c r="G145" s="1375"/>
      <c r="H145" s="1236"/>
      <c r="I145" s="262"/>
    </row>
    <row r="146" spans="1:10" s="1277" customFormat="1" ht="11.25">
      <c r="A146" s="676"/>
      <c r="B146" s="1276"/>
      <c r="C146" s="1113"/>
      <c r="D146" s="1253" t="s">
        <v>1958</v>
      </c>
      <c r="E146" s="1235"/>
      <c r="F146" s="1268"/>
      <c r="G146" s="1375"/>
      <c r="H146" s="1236"/>
      <c r="I146" s="262"/>
    </row>
    <row r="147" spans="1:10" s="1277" customFormat="1" ht="11.25">
      <c r="A147" s="676"/>
      <c r="B147" s="1276"/>
      <c r="C147" s="1113"/>
      <c r="D147" s="1253" t="s">
        <v>1933</v>
      </c>
      <c r="E147" s="1235"/>
      <c r="F147" s="1268"/>
      <c r="G147" s="1375"/>
      <c r="H147" s="1236"/>
      <c r="I147" s="262"/>
    </row>
    <row r="148" spans="1:10" s="1277" customFormat="1" ht="11.25">
      <c r="A148" s="676"/>
      <c r="B148" s="1276"/>
      <c r="C148" s="1113"/>
      <c r="D148" s="1253" t="s">
        <v>1934</v>
      </c>
      <c r="E148" s="1246" t="s">
        <v>12</v>
      </c>
      <c r="F148" s="1268">
        <v>9</v>
      </c>
      <c r="G148" s="1375"/>
      <c r="H148" s="992">
        <f t="shared" ref="H148" si="5">F148*G148</f>
        <v>0</v>
      </c>
      <c r="I148" s="262"/>
    </row>
    <row r="149" spans="1:10" s="1277" customFormat="1" ht="11.25">
      <c r="A149" s="676"/>
      <c r="B149" s="1276"/>
      <c r="C149" s="1113"/>
      <c r="D149" s="211"/>
      <c r="E149" s="1235"/>
      <c r="F149" s="1268"/>
      <c r="G149" s="1375"/>
      <c r="H149" s="1236"/>
      <c r="I149" s="262"/>
    </row>
    <row r="150" spans="1:10" s="1277" customFormat="1" ht="11.25">
      <c r="A150" s="676" t="str">
        <f>A$5</f>
        <v>C.</v>
      </c>
      <c r="B150" s="1276"/>
      <c r="C150" s="1113">
        <f>C135+1</f>
        <v>9</v>
      </c>
      <c r="D150" s="211" t="s">
        <v>1959</v>
      </c>
      <c r="E150" s="1235"/>
      <c r="F150" s="1268"/>
      <c r="G150" s="1375"/>
      <c r="H150" s="1236"/>
      <c r="I150" s="262"/>
    </row>
    <row r="151" spans="1:10" s="1277" customFormat="1" ht="56.25">
      <c r="A151" s="676"/>
      <c r="B151" s="1276"/>
      <c r="C151" s="1113"/>
      <c r="D151" s="1253" t="s">
        <v>1960</v>
      </c>
      <c r="E151" s="1235"/>
      <c r="F151" s="1268"/>
      <c r="G151" s="1375"/>
      <c r="H151" s="1236"/>
      <c r="I151" s="262"/>
    </row>
    <row r="152" spans="1:10" s="1277" customFormat="1" ht="33.75">
      <c r="A152" s="676"/>
      <c r="B152" s="1276"/>
      <c r="C152" s="1113"/>
      <c r="D152" s="1253" t="s">
        <v>1961</v>
      </c>
      <c r="E152" s="1235"/>
      <c r="F152" s="1268"/>
      <c r="G152" s="1375"/>
      <c r="H152" s="1236"/>
      <c r="I152" s="262"/>
    </row>
    <row r="153" spans="1:10" s="1277" customFormat="1" ht="11.25">
      <c r="A153" s="676"/>
      <c r="B153" s="1276"/>
      <c r="C153" s="1113"/>
      <c r="D153" s="1253" t="s">
        <v>1962</v>
      </c>
      <c r="E153" s="1235"/>
      <c r="F153" s="1268"/>
      <c r="G153" s="1375"/>
      <c r="H153" s="1236"/>
      <c r="I153" s="262"/>
    </row>
    <row r="154" spans="1:10" s="1277" customFormat="1" ht="22.5">
      <c r="A154" s="676"/>
      <c r="B154" s="1276"/>
      <c r="C154" s="1113"/>
      <c r="D154" s="1253" t="s">
        <v>1963</v>
      </c>
      <c r="E154" s="1235"/>
      <c r="F154" s="1268"/>
      <c r="G154" s="1375"/>
      <c r="H154" s="1236"/>
      <c r="I154" s="262"/>
    </row>
    <row r="155" spans="1:10" s="1277" customFormat="1" ht="11.25">
      <c r="A155" s="676"/>
      <c r="B155" s="1276"/>
      <c r="C155" s="1113"/>
      <c r="D155" s="1253" t="s">
        <v>1933</v>
      </c>
      <c r="E155" s="1235"/>
      <c r="F155" s="1268"/>
      <c r="G155" s="1375"/>
      <c r="H155" s="1236"/>
      <c r="I155" s="262"/>
      <c r="J155" s="1339"/>
    </row>
    <row r="156" spans="1:10" s="1277" customFormat="1" ht="11.25">
      <c r="A156" s="676"/>
      <c r="B156" s="1276"/>
      <c r="C156" s="1113"/>
      <c r="D156" s="1253" t="s">
        <v>1964</v>
      </c>
      <c r="E156" s="1246" t="s">
        <v>12</v>
      </c>
      <c r="F156" s="1268">
        <v>1</v>
      </c>
      <c r="G156" s="1375"/>
      <c r="H156" s="992">
        <f t="shared" ref="H156" si="6">F156*G156</f>
        <v>0</v>
      </c>
      <c r="I156" s="262"/>
    </row>
    <row r="157" spans="1:10" s="1277" customFormat="1" ht="11.25">
      <c r="A157" s="676"/>
      <c r="B157" s="1276"/>
      <c r="C157" s="1113"/>
      <c r="D157" s="211"/>
      <c r="E157" s="1235"/>
      <c r="F157" s="1268"/>
      <c r="G157" s="1375"/>
      <c r="H157" s="1236"/>
      <c r="I157" s="262"/>
    </row>
    <row r="158" spans="1:10" s="1277" customFormat="1" ht="11.25">
      <c r="A158" s="676" t="str">
        <f>A$5</f>
        <v>C.</v>
      </c>
      <c r="B158" s="1276"/>
      <c r="C158" s="1113">
        <f>C150+1</f>
        <v>10</v>
      </c>
      <c r="D158" s="211" t="s">
        <v>1965</v>
      </c>
      <c r="E158" s="1235"/>
      <c r="F158" s="1268"/>
      <c r="G158" s="1375"/>
      <c r="H158" s="1236"/>
      <c r="I158" s="262"/>
    </row>
    <row r="159" spans="1:10" s="1277" customFormat="1" ht="202.5">
      <c r="A159" s="676"/>
      <c r="B159" s="1276"/>
      <c r="C159" s="1113"/>
      <c r="D159" s="1253" t="s">
        <v>2073</v>
      </c>
      <c r="E159" s="1235"/>
      <c r="F159" s="1268"/>
      <c r="G159" s="1375"/>
      <c r="H159" s="1236"/>
      <c r="I159" s="262" t="s">
        <v>1915</v>
      </c>
    </row>
    <row r="160" spans="1:10" s="1277" customFormat="1" ht="78.75">
      <c r="A160" s="676"/>
      <c r="B160" s="1276"/>
      <c r="C160" s="1113"/>
      <c r="D160" s="1253" t="s">
        <v>2074</v>
      </c>
      <c r="E160" s="1235"/>
      <c r="F160" s="1268"/>
      <c r="G160" s="1375"/>
      <c r="H160" s="1236"/>
      <c r="I160" s="262"/>
    </row>
    <row r="161" spans="1:9" s="1277" customFormat="1" ht="11.25">
      <c r="A161" s="676"/>
      <c r="B161" s="1276"/>
      <c r="C161" s="1113"/>
      <c r="D161" s="1253" t="s">
        <v>1964</v>
      </c>
      <c r="E161" s="1246" t="s">
        <v>12</v>
      </c>
      <c r="F161" s="1268">
        <v>4</v>
      </c>
      <c r="G161" s="1375"/>
      <c r="H161" s="992">
        <f t="shared" ref="H161" si="7">F161*G161</f>
        <v>0</v>
      </c>
      <c r="I161" s="262"/>
    </row>
    <row r="162" spans="1:9" s="1277" customFormat="1" ht="11.25">
      <c r="A162" s="676"/>
      <c r="B162" s="1276"/>
      <c r="C162" s="1113"/>
      <c r="D162" s="211"/>
      <c r="E162" s="1235"/>
      <c r="F162" s="1268"/>
      <c r="G162" s="1375"/>
      <c r="H162" s="1236"/>
      <c r="I162" s="262"/>
    </row>
    <row r="163" spans="1:9" s="1277" customFormat="1" ht="11.25">
      <c r="A163" s="676" t="str">
        <f>A$5</f>
        <v>C.</v>
      </c>
      <c r="B163" s="1276"/>
      <c r="C163" s="1113">
        <f>C158+1</f>
        <v>11</v>
      </c>
      <c r="D163" s="211" t="s">
        <v>1966</v>
      </c>
      <c r="E163" s="1235"/>
      <c r="F163" s="1268"/>
      <c r="G163" s="1375"/>
      <c r="H163" s="1236"/>
      <c r="I163" s="262"/>
    </row>
    <row r="164" spans="1:9" s="1277" customFormat="1" ht="202.5">
      <c r="A164" s="676"/>
      <c r="B164" s="1276"/>
      <c r="C164" s="1113"/>
      <c r="D164" s="1253" t="s">
        <v>2073</v>
      </c>
      <c r="E164" s="1235"/>
      <c r="F164" s="1268"/>
      <c r="G164" s="1375"/>
      <c r="H164" s="1236"/>
      <c r="I164" s="262" t="s">
        <v>1915</v>
      </c>
    </row>
    <row r="165" spans="1:9" s="1277" customFormat="1" ht="78.75">
      <c r="A165" s="676"/>
      <c r="B165" s="1276"/>
      <c r="C165" s="1113"/>
      <c r="D165" s="1253" t="s">
        <v>2075</v>
      </c>
      <c r="E165" s="1235"/>
      <c r="F165" s="1268"/>
      <c r="G165" s="1375"/>
      <c r="H165" s="1236"/>
      <c r="I165" s="262"/>
    </row>
    <row r="166" spans="1:9" s="1277" customFormat="1" ht="11.25">
      <c r="A166" s="676"/>
      <c r="B166" s="1276"/>
      <c r="C166" s="1113"/>
      <c r="D166" s="1253" t="s">
        <v>1964</v>
      </c>
      <c r="E166" s="1246" t="s">
        <v>12</v>
      </c>
      <c r="F166" s="1268">
        <v>1</v>
      </c>
      <c r="G166" s="1375"/>
      <c r="H166" s="992">
        <f t="shared" ref="H166" si="8">F166*G166</f>
        <v>0</v>
      </c>
      <c r="I166" s="262"/>
    </row>
    <row r="167" spans="1:9" s="1277" customFormat="1" ht="11.25">
      <c r="A167" s="676"/>
      <c r="B167" s="1276"/>
      <c r="C167" s="1113"/>
      <c r="D167" s="211"/>
      <c r="E167" s="1235"/>
      <c r="F167" s="1268"/>
      <c r="G167" s="1375"/>
      <c r="H167" s="1236"/>
      <c r="I167" s="262"/>
    </row>
    <row r="168" spans="1:9" s="1277" customFormat="1" ht="11.25">
      <c r="A168" s="676" t="str">
        <f>A$5</f>
        <v>C.</v>
      </c>
      <c r="B168" s="1276"/>
      <c r="C168" s="1113">
        <f>C163+1</f>
        <v>12</v>
      </c>
      <c r="D168" s="211" t="s">
        <v>1967</v>
      </c>
      <c r="E168" s="1235"/>
      <c r="F168" s="1268"/>
      <c r="G168" s="1375"/>
      <c r="H168" s="1236"/>
      <c r="I168" s="262"/>
    </row>
    <row r="169" spans="1:9" s="1277" customFormat="1" ht="191.25">
      <c r="A169" s="676"/>
      <c r="B169" s="1276"/>
      <c r="C169" s="1113"/>
      <c r="D169" s="1253" t="s">
        <v>2076</v>
      </c>
      <c r="E169" s="1235"/>
      <c r="F169" s="1268"/>
      <c r="G169" s="1375"/>
      <c r="H169" s="1236"/>
      <c r="I169" s="262" t="s">
        <v>1915</v>
      </c>
    </row>
    <row r="170" spans="1:9" s="1277" customFormat="1" ht="78.75">
      <c r="A170" s="676"/>
      <c r="B170" s="1276"/>
      <c r="C170" s="1113"/>
      <c r="D170" s="1253" t="s">
        <v>2077</v>
      </c>
      <c r="E170" s="1235"/>
      <c r="F170" s="1268"/>
      <c r="G170" s="1375"/>
      <c r="H170" s="1236"/>
      <c r="I170" s="262"/>
    </row>
    <row r="171" spans="1:9" s="1277" customFormat="1" ht="11.25">
      <c r="A171" s="676"/>
      <c r="B171" s="1276"/>
      <c r="C171" s="1113"/>
      <c r="D171" s="1253" t="s">
        <v>1964</v>
      </c>
      <c r="E171" s="1246" t="s">
        <v>12</v>
      </c>
      <c r="F171" s="1268">
        <v>7</v>
      </c>
      <c r="G171" s="1375"/>
      <c r="H171" s="992">
        <f t="shared" ref="H171" si="9">F171*G171</f>
        <v>0</v>
      </c>
      <c r="I171" s="262"/>
    </row>
    <row r="172" spans="1:9" s="1277" customFormat="1" ht="11.25">
      <c r="A172" s="676"/>
      <c r="B172" s="1276"/>
      <c r="C172" s="1113"/>
      <c r="D172" s="211"/>
      <c r="E172" s="1235"/>
      <c r="F172" s="1268"/>
      <c r="G172" s="1375"/>
      <c r="H172" s="1236"/>
      <c r="I172" s="262"/>
    </row>
    <row r="173" spans="1:9" s="38" customFormat="1" ht="11.25">
      <c r="B173" s="259"/>
      <c r="C173" s="259"/>
      <c r="D173" s="35"/>
      <c r="E173" s="207"/>
      <c r="F173" s="679"/>
      <c r="G173" s="1116"/>
      <c r="H173" s="992"/>
      <c r="I173" s="262"/>
    </row>
    <row r="174" spans="1:9" s="38" customFormat="1" ht="11.25">
      <c r="A174" s="31"/>
      <c r="B174" s="192"/>
      <c r="C174" s="192"/>
      <c r="D174" s="35" t="s">
        <v>1862</v>
      </c>
      <c r="F174" s="679"/>
      <c r="G174" s="976"/>
      <c r="H174" s="992"/>
      <c r="I174" s="262"/>
    </row>
    <row r="175" spans="1:9" s="38" customFormat="1" ht="45">
      <c r="A175" s="676" t="str">
        <f>A$5</f>
        <v>C.</v>
      </c>
      <c r="B175" s="1101"/>
      <c r="C175" s="1113">
        <f>C168+1</f>
        <v>13</v>
      </c>
      <c r="D175" s="1234" t="s">
        <v>1892</v>
      </c>
      <c r="E175" s="1235"/>
      <c r="F175" s="679"/>
      <c r="G175" s="1375"/>
      <c r="H175" s="1236"/>
      <c r="I175" s="262"/>
    </row>
    <row r="176" spans="1:9" s="1102" customFormat="1" ht="11.25">
      <c r="A176" s="31"/>
      <c r="B176" s="192"/>
      <c r="C176" s="192"/>
      <c r="D176" s="1234" t="s">
        <v>1890</v>
      </c>
      <c r="G176" s="1339"/>
      <c r="I176" s="262"/>
    </row>
    <row r="177" spans="1:9" s="38" customFormat="1" ht="90">
      <c r="B177" s="259"/>
      <c r="C177" s="259"/>
      <c r="D177" s="35" t="s">
        <v>1891</v>
      </c>
      <c r="E177" s="1235" t="s">
        <v>1865</v>
      </c>
      <c r="F177" s="679">
        <v>1</v>
      </c>
      <c r="G177" s="1375"/>
      <c r="H177" s="1200">
        <f>F177*G177</f>
        <v>0</v>
      </c>
      <c r="I177" s="262"/>
    </row>
    <row r="178" spans="1:9" s="1102" customFormat="1" ht="11.25">
      <c r="B178" s="259"/>
      <c r="C178" s="259"/>
      <c r="D178" s="1100"/>
      <c r="E178" s="207"/>
      <c r="F178" s="679"/>
      <c r="G178" s="1116"/>
      <c r="H178" s="992"/>
      <c r="I178" s="262"/>
    </row>
    <row r="179" spans="1:9" s="38" customFormat="1" ht="45">
      <c r="A179" s="676" t="str">
        <f>A$5</f>
        <v>C.</v>
      </c>
      <c r="B179" s="1101"/>
      <c r="C179" s="1113">
        <f>C175+1</f>
        <v>14</v>
      </c>
      <c r="D179" s="1250" t="s">
        <v>1889</v>
      </c>
      <c r="E179" s="207"/>
      <c r="F179" s="679"/>
      <c r="G179" s="1116"/>
      <c r="H179" s="992"/>
      <c r="I179" s="262"/>
    </row>
    <row r="180" spans="1:9" s="38" customFormat="1" ht="146.25">
      <c r="B180" s="259"/>
      <c r="C180" s="259"/>
      <c r="D180" s="35" t="s">
        <v>1888</v>
      </c>
      <c r="E180" s="1235" t="s">
        <v>1865</v>
      </c>
      <c r="F180" s="679">
        <v>1</v>
      </c>
      <c r="G180" s="1375"/>
      <c r="H180" s="1200">
        <f>F180*G180</f>
        <v>0</v>
      </c>
      <c r="I180" s="262"/>
    </row>
    <row r="181" spans="1:9" s="38" customFormat="1" ht="11.25">
      <c r="B181" s="259"/>
      <c r="C181" s="259"/>
      <c r="D181" s="35"/>
      <c r="E181" s="207"/>
      <c r="F181" s="679"/>
      <c r="G181" s="1116"/>
      <c r="H181" s="992"/>
      <c r="I181" s="262"/>
    </row>
    <row r="182" spans="1:9" s="38" customFormat="1" ht="11.25">
      <c r="A182" s="267" t="s">
        <v>311</v>
      </c>
      <c r="B182" s="260"/>
      <c r="C182" s="260"/>
      <c r="D182" s="268" t="s">
        <v>313</v>
      </c>
      <c r="E182" s="269"/>
      <c r="F182" s="264"/>
      <c r="G182" s="1378"/>
      <c r="H182" s="974">
        <f>SUM(H9:H181)</f>
        <v>0</v>
      </c>
      <c r="I182" s="262"/>
    </row>
    <row r="183" spans="1:9" s="38" customFormat="1" ht="11.25">
      <c r="B183" s="202"/>
      <c r="C183" s="202"/>
      <c r="D183" s="214"/>
      <c r="E183" s="197"/>
      <c r="F183" s="40"/>
      <c r="G183" s="1116"/>
      <c r="H183" s="973"/>
      <c r="I183" s="262"/>
    </row>
  </sheetData>
  <sheetProtection password="CC69" sheet="1" selectLockedCells="1"/>
  <pageMargins left="0.78740157480314965" right="0.19685039370078741" top="0.39370078740157483" bottom="0.59055118110236227" header="0.39370078740157483" footer="0.39370078740157483"/>
  <pageSetup paperSize="9" scale="97" fitToHeight="0" orientation="portrait" r:id="rId1"/>
  <headerFooter>
    <oddFooter>&amp;C&amp;8....................................................................................................................................................................................................................&amp;4_x000D_&amp;8stranica &amp;P.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zoomScaleNormal="100" zoomScaleSheetLayoutView="100" zoomScalePageLayoutView="75" workbookViewId="0">
      <selection activeCell="C300" sqref="C300"/>
    </sheetView>
  </sheetViews>
  <sheetFormatPr defaultColWidth="9.140625" defaultRowHeight="11.25"/>
  <cols>
    <col min="1" max="1" width="6.7109375" style="129" customWidth="1"/>
    <col min="2" max="2" width="80.7109375" style="131" customWidth="1"/>
    <col min="3" max="3" width="6.7109375" style="142" customWidth="1"/>
    <col min="4" max="4" width="34.140625" style="129" customWidth="1"/>
    <col min="5" max="16384" width="9.140625" style="129"/>
  </cols>
  <sheetData>
    <row r="1" spans="1:3" s="326" customFormat="1">
      <c r="A1" s="325"/>
      <c r="B1" s="289" t="s">
        <v>309</v>
      </c>
      <c r="C1" s="325"/>
    </row>
    <row r="2" spans="1:3">
      <c r="A2" s="409"/>
      <c r="C2" s="129"/>
    </row>
    <row r="3" spans="1:3" s="410" customFormat="1">
      <c r="B3" s="411" t="s">
        <v>248</v>
      </c>
      <c r="C3" s="129"/>
    </row>
    <row r="4" spans="1:3" s="410" customFormat="1">
      <c r="B4" s="412" t="s">
        <v>296</v>
      </c>
      <c r="C4" s="129"/>
    </row>
    <row r="5" spans="1:3" s="132" customFormat="1" ht="33.75">
      <c r="B5" s="53" t="s">
        <v>1050</v>
      </c>
      <c r="C5" s="142"/>
    </row>
    <row r="6" spans="1:3" s="132" customFormat="1" ht="22.5">
      <c r="B6" s="53" t="s">
        <v>297</v>
      </c>
      <c r="C6" s="142"/>
    </row>
    <row r="7" spans="1:3" s="132" customFormat="1">
      <c r="B7" s="366"/>
      <c r="C7" s="413"/>
    </row>
    <row r="8" spans="1:3" s="307" customFormat="1">
      <c r="B8" s="414" t="s">
        <v>1048</v>
      </c>
      <c r="C8" s="415"/>
    </row>
    <row r="9" spans="1:3" s="307" customFormat="1">
      <c r="B9" s="416" t="s">
        <v>491</v>
      </c>
      <c r="C9" s="415"/>
    </row>
    <row r="10" spans="1:3" s="307" customFormat="1" ht="22.5">
      <c r="B10" s="417" t="s">
        <v>492</v>
      </c>
      <c r="C10" s="415"/>
    </row>
    <row r="11" spans="1:3" s="307" customFormat="1" ht="45">
      <c r="B11" s="417" t="s">
        <v>493</v>
      </c>
      <c r="C11" s="415"/>
    </row>
    <row r="12" spans="1:3" s="307" customFormat="1" ht="22.5">
      <c r="B12" s="417" t="s">
        <v>1049</v>
      </c>
      <c r="C12" s="415"/>
    </row>
    <row r="13" spans="1:3" s="132" customFormat="1">
      <c r="C13" s="145"/>
    </row>
    <row r="14" spans="1:3" s="132" customFormat="1">
      <c r="B14" s="143" t="s">
        <v>298</v>
      </c>
      <c r="C14" s="145"/>
    </row>
    <row r="15" spans="1:3" s="132" customFormat="1" ht="33.75">
      <c r="B15" s="53" t="s">
        <v>300</v>
      </c>
      <c r="C15" s="145"/>
    </row>
    <row r="16" spans="1:3" s="132" customFormat="1" ht="33.75">
      <c r="B16" s="53" t="s">
        <v>301</v>
      </c>
      <c r="C16" s="145"/>
    </row>
    <row r="17" spans="1:3" s="132" customFormat="1" ht="22.5">
      <c r="B17" s="53" t="s">
        <v>302</v>
      </c>
      <c r="C17" s="145"/>
    </row>
    <row r="18" spans="1:3" s="419" customFormat="1" ht="22.5">
      <c r="A18" s="418"/>
      <c r="B18" s="53" t="s">
        <v>303</v>
      </c>
      <c r="C18" s="145"/>
    </row>
    <row r="19" spans="1:3" s="419" customFormat="1">
      <c r="A19" s="418"/>
      <c r="B19" s="53" t="s">
        <v>304</v>
      </c>
      <c r="C19" s="145"/>
    </row>
    <row r="20" spans="1:3" s="419" customFormat="1">
      <c r="A20" s="418"/>
      <c r="B20" s="53" t="s">
        <v>299</v>
      </c>
      <c r="C20" s="145"/>
    </row>
    <row r="21" spans="1:3" s="419" customFormat="1">
      <c r="A21" s="418"/>
      <c r="B21" s="53" t="s">
        <v>305</v>
      </c>
      <c r="C21" s="145"/>
    </row>
    <row r="22" spans="1:3" s="145" customFormat="1">
      <c r="B22" s="132"/>
    </row>
    <row r="23" spans="1:3" s="145" customFormat="1">
      <c r="B23" s="420" t="s">
        <v>306</v>
      </c>
    </row>
    <row r="24" spans="1:3" s="145" customFormat="1" ht="33.75">
      <c r="B24" s="53" t="s">
        <v>307</v>
      </c>
    </row>
    <row r="25" spans="1:3" s="419" customFormat="1" ht="33.75">
      <c r="A25" s="418"/>
      <c r="B25" s="53" t="s">
        <v>308</v>
      </c>
      <c r="C25" s="145"/>
    </row>
    <row r="26" spans="1:3" s="132" customFormat="1">
      <c r="B26" s="53"/>
      <c r="C26" s="145"/>
    </row>
    <row r="40" spans="1:7" s="350" customFormat="1">
      <c r="C40" s="142"/>
      <c r="E40" s="351"/>
      <c r="F40" s="352"/>
      <c r="G40" s="353"/>
    </row>
    <row r="41" spans="1:7" s="350" customFormat="1">
      <c r="B41" s="53"/>
      <c r="C41" s="142"/>
      <c r="E41" s="351"/>
      <c r="F41" s="352"/>
      <c r="G41" s="353"/>
    </row>
    <row r="42" spans="1:7" s="419" customFormat="1">
      <c r="A42" s="418"/>
      <c r="B42" s="321"/>
      <c r="C42" s="142"/>
    </row>
    <row r="43" spans="1:7" s="419" customFormat="1">
      <c r="A43" s="418"/>
      <c r="B43" s="321"/>
      <c r="C43" s="142"/>
    </row>
    <row r="44" spans="1:7" s="419" customFormat="1">
      <c r="A44" s="418"/>
      <c r="B44" s="53"/>
      <c r="C44" s="142"/>
    </row>
    <row r="45" spans="1:7" s="419" customFormat="1">
      <c r="A45" s="418"/>
      <c r="B45" s="321"/>
      <c r="C45" s="142"/>
    </row>
    <row r="46" spans="1:7" s="419" customFormat="1">
      <c r="A46" s="418"/>
      <c r="B46" s="321"/>
      <c r="C46" s="142"/>
    </row>
    <row r="47" spans="1:7" s="419" customFormat="1">
      <c r="A47" s="418"/>
      <c r="B47" s="53"/>
      <c r="C47" s="142"/>
    </row>
    <row r="48" spans="1:7" s="419" customFormat="1">
      <c r="A48" s="418"/>
      <c r="B48" s="321"/>
      <c r="C48" s="142"/>
    </row>
    <row r="49" spans="1:3" s="419" customFormat="1">
      <c r="A49" s="418"/>
      <c r="B49" s="321"/>
      <c r="C49" s="142"/>
    </row>
    <row r="50" spans="1:3" s="419" customFormat="1">
      <c r="A50" s="418"/>
      <c r="B50" s="53"/>
      <c r="C50" s="142"/>
    </row>
    <row r="51" spans="1:3" s="419" customFormat="1">
      <c r="A51" s="418"/>
      <c r="B51" s="321"/>
      <c r="C51" s="142"/>
    </row>
    <row r="52" spans="1:3" s="419" customFormat="1">
      <c r="A52" s="354"/>
      <c r="B52" s="321"/>
      <c r="C52" s="142"/>
    </row>
    <row r="53" spans="1:3" s="419" customFormat="1">
      <c r="A53" s="354"/>
      <c r="B53" s="53"/>
      <c r="C53" s="142"/>
    </row>
    <row r="54" spans="1:3" s="419" customFormat="1">
      <c r="A54" s="418"/>
      <c r="B54" s="321"/>
      <c r="C54" s="142"/>
    </row>
    <row r="55" spans="1:3" s="419" customFormat="1">
      <c r="A55" s="418"/>
      <c r="B55" s="321"/>
      <c r="C55" s="142"/>
    </row>
    <row r="56" spans="1:3" s="419" customFormat="1">
      <c r="A56" s="418"/>
      <c r="B56" s="53"/>
      <c r="C56" s="142"/>
    </row>
    <row r="57" spans="1:3" s="419" customFormat="1">
      <c r="A57" s="418"/>
      <c r="B57" s="321"/>
      <c r="C57" s="142"/>
    </row>
    <row r="58" spans="1:3" s="419" customFormat="1">
      <c r="A58" s="418"/>
      <c r="B58" s="321"/>
      <c r="C58" s="142"/>
    </row>
    <row r="59" spans="1:3" s="419" customFormat="1">
      <c r="A59" s="418"/>
      <c r="B59" s="53"/>
      <c r="C59" s="142"/>
    </row>
  </sheetData>
  <sheetProtection algorithmName="SHA-512" hashValue="/2/jH4lqYhtFxq+1aNf6XWl4Ap5KEBwuDXNaGgzWTV5JhyT8elu7+auaR0v7Xn4P5mraXFe/EIgfho9yHKUcQw==" saltValue="kFJEBcJ9SjhXPgcDLYWlkA==" spinCount="100000" sheet="1" objects="1" scenarios="1" selectLockedCells="1"/>
  <pageMargins left="0.78740157480314965" right="0.19685039370078741" top="0.39370078740157483" bottom="0.59055118110236227" header="0.39370078740157483" footer="0.39370078740157483"/>
  <pageSetup paperSize="9" fitToHeight="0" orientation="portrait" r:id="rId1"/>
  <headerFooter>
    <oddFooter>&amp;C&amp;8....................................................................................................................................................................................................................&amp;4_x000D_&amp;8stranica &amp;P. od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zoomScaleNormal="100" zoomScaleSheetLayoutView="100" zoomScalePageLayoutView="80" workbookViewId="0">
      <pane ySplit="6" topLeftCell="A7" activePane="bottomLeft" state="frozen"/>
      <selection activeCell="D118" sqref="D118"/>
      <selection pane="bottomLeft" activeCell="D118" sqref="D118"/>
    </sheetView>
  </sheetViews>
  <sheetFormatPr defaultColWidth="9.140625" defaultRowHeight="11.25"/>
  <cols>
    <col min="1" max="1" width="6.7109375" style="105" customWidth="1"/>
    <col min="2" max="2" width="80.7109375" style="105" customWidth="1"/>
    <col min="3" max="3" width="14.7109375" style="540" customWidth="1"/>
    <col min="4" max="16384" width="9.140625" style="105"/>
  </cols>
  <sheetData>
    <row r="1" spans="1:3" s="142" customFormat="1">
      <c r="A1" s="288"/>
      <c r="B1" s="289" t="s">
        <v>1270</v>
      </c>
      <c r="C1" s="510" t="s">
        <v>41</v>
      </c>
    </row>
    <row r="2" spans="1:3" s="307" customFormat="1">
      <c r="B2" s="308"/>
      <c r="C2" s="526"/>
    </row>
    <row r="3" spans="1:3" s="307" customFormat="1">
      <c r="B3" s="309" t="s">
        <v>1047</v>
      </c>
      <c r="C3" s="526"/>
    </row>
    <row r="4" spans="1:3">
      <c r="A4" s="12"/>
      <c r="B4" s="355"/>
      <c r="C4" s="512"/>
    </row>
    <row r="5" spans="1:3">
      <c r="A5" s="12"/>
      <c r="B5" s="184" t="s">
        <v>65</v>
      </c>
      <c r="C5" s="512"/>
    </row>
    <row r="6" spans="1:3">
      <c r="A6" s="12"/>
      <c r="B6" s="184"/>
      <c r="C6" s="512"/>
    </row>
    <row r="7" spans="1:3" s="28" customFormat="1" ht="33.75">
      <c r="B7" s="311" t="s">
        <v>1232</v>
      </c>
      <c r="C7" s="541"/>
    </row>
    <row r="8" spans="1:3" s="28" customFormat="1" ht="22.5">
      <c r="B8" s="311" t="s">
        <v>1233</v>
      </c>
      <c r="C8" s="542"/>
    </row>
    <row r="9" spans="1:3" s="28" customFormat="1" ht="33.75">
      <c r="A9" s="26"/>
      <c r="B9" s="311" t="s">
        <v>1234</v>
      </c>
      <c r="C9" s="542"/>
    </row>
    <row r="10" spans="1:3" s="28" customFormat="1" ht="22.5">
      <c r="B10" s="311" t="s">
        <v>1235</v>
      </c>
      <c r="C10" s="542"/>
    </row>
    <row r="11" spans="1:3" s="28" customFormat="1" ht="22.5">
      <c r="B11" s="311" t="s">
        <v>1236</v>
      </c>
      <c r="C11" s="542"/>
    </row>
    <row r="12" spans="1:3" s="28" customFormat="1">
      <c r="B12" s="311" t="s">
        <v>1237</v>
      </c>
      <c r="C12" s="542"/>
    </row>
    <row r="13" spans="1:3" s="28" customFormat="1" ht="22.5">
      <c r="B13" s="311" t="s">
        <v>1238</v>
      </c>
      <c r="C13" s="543"/>
    </row>
    <row r="14" spans="1:3" s="28" customFormat="1" ht="22.5">
      <c r="B14" s="311" t="s">
        <v>1239</v>
      </c>
      <c r="C14" s="516"/>
    </row>
    <row r="15" spans="1:3" s="28" customFormat="1">
      <c r="B15" s="311" t="s">
        <v>1240</v>
      </c>
      <c r="C15" s="516"/>
    </row>
    <row r="16" spans="1:3" s="28" customFormat="1" ht="22.5">
      <c r="B16" s="311" t="s">
        <v>1570</v>
      </c>
      <c r="C16" s="516"/>
    </row>
    <row r="17" spans="1:3" s="28" customFormat="1">
      <c r="B17" s="311" t="s">
        <v>1241</v>
      </c>
      <c r="C17" s="543"/>
    </row>
    <row r="18" spans="1:3" s="28" customFormat="1" ht="33.75">
      <c r="B18" s="311" t="s">
        <v>1242</v>
      </c>
      <c r="C18" s="543"/>
    </row>
    <row r="19" spans="1:3" s="28" customFormat="1" ht="22.5">
      <c r="B19" s="311" t="s">
        <v>1243</v>
      </c>
      <c r="C19" s="543"/>
    </row>
    <row r="20" spans="1:3" s="28" customFormat="1">
      <c r="B20" s="311"/>
      <c r="C20" s="537"/>
    </row>
    <row r="21" spans="1:3" s="28" customFormat="1" ht="67.5">
      <c r="B21" s="311" t="s">
        <v>1244</v>
      </c>
      <c r="C21" s="516"/>
    </row>
    <row r="22" spans="1:3" s="28" customFormat="1">
      <c r="B22" s="311"/>
      <c r="C22" s="516"/>
    </row>
    <row r="23" spans="1:3" s="28" customFormat="1">
      <c r="B23" s="311"/>
      <c r="C23" s="516"/>
    </row>
    <row r="24" spans="1:3" s="28" customFormat="1">
      <c r="B24" s="312" t="s">
        <v>1246</v>
      </c>
      <c r="C24" s="544"/>
    </row>
    <row r="25" spans="1:3" s="28" customFormat="1" ht="45">
      <c r="B25" s="311" t="s">
        <v>1247</v>
      </c>
      <c r="C25" s="514"/>
    </row>
    <row r="26" spans="1:3" s="28" customFormat="1">
      <c r="B26" s="311"/>
      <c r="C26" s="544"/>
    </row>
    <row r="27" spans="1:3" s="28" customFormat="1" ht="33.75">
      <c r="B27" s="311" t="s">
        <v>1248</v>
      </c>
      <c r="C27" s="514"/>
    </row>
    <row r="28" spans="1:3" s="28" customFormat="1">
      <c r="B28" s="311" t="s">
        <v>1249</v>
      </c>
      <c r="C28" s="545"/>
    </row>
    <row r="29" spans="1:3" s="172" customFormat="1">
      <c r="B29" s="174"/>
      <c r="C29" s="539"/>
    </row>
    <row r="30" spans="1:3" s="15" customFormat="1" ht="21">
      <c r="A30" s="111"/>
      <c r="B30" s="20" t="s">
        <v>1379</v>
      </c>
      <c r="C30" s="520"/>
    </row>
  </sheetData>
  <sheetProtection algorithmName="SHA-512" hashValue="jmlQtPM2S43mlzxov2x7foeaKAGFmtzrxG5X6RDjEWrJGwVMqIhw9bRe2YKPRd+bf7jjSzfXspFjRn9VxIP9IA==" saltValue="wI5QDaX3OaRKt6J4VjwXyA==" spinCount="100000" sheet="1" objects="1" scenarios="1" selectLockedCells="1"/>
  <pageMargins left="0.78740157480314965" right="0.19685039370078741" top="0.39370078740157483" bottom="0.59055118110236227" header="0.39370078740157483" footer="0.39370078740157483"/>
  <pageSetup paperSize="9" scale="91" fitToHeight="0" orientation="portrait" r:id="rId1"/>
  <headerFooter>
    <oddFooter>&amp;C&amp;8....................................................................................................................................................................................................................&amp;4_x000D_&amp;8stranica &amp;P. od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7"/>
  <sheetViews>
    <sheetView zoomScaleNormal="100" zoomScaleSheetLayoutView="100" zoomScalePageLayoutView="150" workbookViewId="0">
      <pane ySplit="8" topLeftCell="A9" activePane="bottomLeft" state="frozen"/>
      <selection activeCell="J159" sqref="J159"/>
      <selection pane="bottomLeft" activeCell="G4" sqref="G4"/>
    </sheetView>
  </sheetViews>
  <sheetFormatPr defaultColWidth="8.85546875" defaultRowHeight="12.75"/>
  <cols>
    <col min="1" max="1" width="2.28515625" style="876" customWidth="1"/>
    <col min="2" max="3" width="3.140625" style="877" customWidth="1"/>
    <col min="4" max="4" width="35.7109375" style="878" customWidth="1"/>
    <col min="5" max="5" width="3.7109375" style="879" customWidth="1"/>
    <col min="6" max="6" width="9.7109375" style="880" customWidth="1"/>
    <col min="7" max="7" width="9.7109375" style="1367" customWidth="1"/>
    <col min="8" max="8" width="12.7109375" style="985" customWidth="1"/>
    <col min="9" max="9" width="14.7109375" style="1370" customWidth="1"/>
    <col min="10" max="10" width="9" style="637" customWidth="1"/>
    <col min="11" max="16384" width="8.85546875" style="637"/>
  </cols>
  <sheetData>
    <row r="1" spans="1:9" s="425" customFormat="1" ht="11.25">
      <c r="A1" s="1099" t="s">
        <v>11</v>
      </c>
      <c r="B1" s="1099"/>
      <c r="C1" s="421"/>
      <c r="D1" s="422"/>
      <c r="E1" s="423" t="s">
        <v>44</v>
      </c>
      <c r="F1" s="1098"/>
      <c r="G1" s="1332"/>
      <c r="H1" s="424" t="s">
        <v>43</v>
      </c>
      <c r="I1" s="1342"/>
    </row>
    <row r="2" spans="1:9" s="429" customFormat="1" ht="9.75" customHeight="1">
      <c r="A2" s="1093" t="s">
        <v>1708</v>
      </c>
      <c r="B2" s="1092"/>
      <c r="C2" s="426"/>
      <c r="D2" s="1111" t="s">
        <v>241</v>
      </c>
      <c r="E2" s="427" t="s">
        <v>52</v>
      </c>
      <c r="F2" s="1091"/>
      <c r="G2" s="1333"/>
      <c r="H2" s="428" t="s">
        <v>1709</v>
      </c>
      <c r="I2" s="1343"/>
    </row>
    <row r="3" spans="1:9" s="429" customFormat="1" ht="11.25" customHeight="1">
      <c r="A3" s="430"/>
      <c r="B3" s="431"/>
      <c r="C3" s="432"/>
      <c r="D3" s="433" t="s">
        <v>2079</v>
      </c>
      <c r="E3" s="434"/>
      <c r="F3" s="435"/>
      <c r="G3" s="1334"/>
      <c r="H3" s="434" t="s">
        <v>1712</v>
      </c>
      <c r="I3" s="1344"/>
    </row>
    <row r="4" spans="1:9" s="9" customFormat="1" ht="11.25">
      <c r="A4" s="833"/>
      <c r="B4" s="834"/>
      <c r="C4" s="834"/>
      <c r="D4" s="835"/>
      <c r="E4" s="836"/>
      <c r="F4" s="837"/>
      <c r="G4" s="1360"/>
      <c r="H4" s="977"/>
      <c r="I4" s="1368"/>
    </row>
    <row r="5" spans="1:9" s="9" customFormat="1" ht="11.25">
      <c r="A5" s="838" t="s">
        <v>279</v>
      </c>
      <c r="B5" s="839" t="s">
        <v>2</v>
      </c>
      <c r="C5" s="839"/>
      <c r="D5" s="840" t="s">
        <v>237</v>
      </c>
      <c r="E5" s="841"/>
      <c r="F5" s="842"/>
      <c r="G5" s="1361"/>
      <c r="H5" s="978"/>
      <c r="I5" s="1369"/>
    </row>
    <row r="6" spans="1:9" s="9" customFormat="1" ht="11.25">
      <c r="A6" s="843"/>
      <c r="B6" s="844"/>
      <c r="C6" s="844"/>
      <c r="D6" s="845"/>
      <c r="E6" s="846"/>
      <c r="F6" s="847"/>
      <c r="G6" s="1362"/>
      <c r="H6" s="979"/>
      <c r="I6" s="1370"/>
    </row>
    <row r="7" spans="1:9" s="21" customFormat="1" ht="11.25">
      <c r="A7" s="848" t="s">
        <v>36</v>
      </c>
      <c r="B7" s="849"/>
      <c r="C7" s="850"/>
      <c r="D7" s="851" t="s">
        <v>37</v>
      </c>
      <c r="E7" s="852" t="s">
        <v>42</v>
      </c>
      <c r="F7" s="853" t="s">
        <v>38</v>
      </c>
      <c r="G7" s="1363" t="s">
        <v>39</v>
      </c>
      <c r="H7" s="980" t="s">
        <v>40</v>
      </c>
      <c r="I7" s="1371" t="s">
        <v>41</v>
      </c>
    </row>
    <row r="8" spans="1:9" s="9" customFormat="1" ht="11.25">
      <c r="A8" s="854"/>
      <c r="B8" s="855"/>
      <c r="C8" s="855"/>
      <c r="D8" s="856"/>
      <c r="E8" s="857"/>
      <c r="F8" s="858"/>
      <c r="G8" s="1364"/>
      <c r="H8" s="981"/>
      <c r="I8" s="1372"/>
    </row>
    <row r="9" spans="1:9" s="28" customFormat="1" ht="11.25">
      <c r="A9" s="864"/>
      <c r="B9" s="865"/>
      <c r="C9" s="866"/>
      <c r="D9" s="874"/>
      <c r="E9" s="867"/>
      <c r="F9" s="868"/>
      <c r="G9" s="923"/>
      <c r="H9" s="982"/>
      <c r="I9" s="23"/>
    </row>
    <row r="10" spans="1:9" s="28" customFormat="1" ht="33.75">
      <c r="A10" s="676" t="str">
        <f>A$5</f>
        <v>D.</v>
      </c>
      <c r="B10" s="1276"/>
      <c r="C10" s="1113">
        <v>1</v>
      </c>
      <c r="D10" s="874" t="s">
        <v>1980</v>
      </c>
      <c r="E10" s="867"/>
      <c r="F10" s="868"/>
      <c r="G10" s="923"/>
      <c r="H10" s="982"/>
      <c r="I10" s="23"/>
    </row>
    <row r="11" spans="1:9" s="28" customFormat="1" ht="11.25">
      <c r="A11" s="864"/>
      <c r="B11" s="865"/>
      <c r="C11" s="866"/>
      <c r="D11" s="874" t="s">
        <v>1976</v>
      </c>
      <c r="E11" s="867"/>
      <c r="F11" s="868"/>
      <c r="G11" s="923"/>
      <c r="H11" s="982"/>
      <c r="I11" s="23"/>
    </row>
    <row r="12" spans="1:9" s="28" customFormat="1" ht="11.25">
      <c r="A12" s="864"/>
      <c r="B12" s="865"/>
      <c r="C12" s="866"/>
      <c r="D12" s="874" t="s">
        <v>1981</v>
      </c>
      <c r="E12" s="867"/>
      <c r="F12" s="868"/>
      <c r="G12" s="923"/>
      <c r="H12" s="982"/>
      <c r="I12" s="23"/>
    </row>
    <row r="13" spans="1:9" s="28" customFormat="1" ht="11.25">
      <c r="A13" s="864"/>
      <c r="B13" s="865"/>
      <c r="C13" s="866"/>
      <c r="D13" s="874" t="s">
        <v>1982</v>
      </c>
      <c r="E13" s="867"/>
      <c r="F13" s="868"/>
      <c r="G13" s="923"/>
      <c r="H13" s="982"/>
      <c r="I13" s="23"/>
    </row>
    <row r="14" spans="1:9" s="28" customFormat="1" ht="11.25">
      <c r="A14" s="864"/>
      <c r="B14" s="865"/>
      <c r="C14" s="866" t="s">
        <v>33</v>
      </c>
      <c r="D14" s="874" t="s">
        <v>1983</v>
      </c>
      <c r="E14" s="1301" t="s">
        <v>12</v>
      </c>
      <c r="F14" s="1268">
        <v>1</v>
      </c>
      <c r="G14" s="1244"/>
      <c r="H14" s="992">
        <f t="shared" ref="H14:H15" si="0">F14*G14</f>
        <v>0</v>
      </c>
      <c r="I14" s="23"/>
    </row>
    <row r="15" spans="1:9" s="28" customFormat="1" ht="11.25">
      <c r="A15" s="864"/>
      <c r="B15" s="865"/>
      <c r="C15" s="866" t="s">
        <v>34</v>
      </c>
      <c r="D15" s="874" t="s">
        <v>2004</v>
      </c>
      <c r="E15" s="1301" t="s">
        <v>12</v>
      </c>
      <c r="F15" s="1268">
        <v>2</v>
      </c>
      <c r="G15" s="1244"/>
      <c r="H15" s="992">
        <f t="shared" si="0"/>
        <v>0</v>
      </c>
      <c r="I15" s="23"/>
    </row>
    <row r="16" spans="1:9" s="28" customFormat="1" ht="11.25">
      <c r="A16" s="864"/>
      <c r="B16" s="865"/>
      <c r="C16" s="866"/>
      <c r="D16" s="874"/>
      <c r="E16" s="867"/>
      <c r="F16" s="868"/>
      <c r="G16" s="923"/>
      <c r="H16" s="982"/>
      <c r="I16" s="23"/>
    </row>
    <row r="17" spans="1:9" s="28" customFormat="1" ht="33.75">
      <c r="A17" s="676" t="str">
        <f>A$5</f>
        <v>D.</v>
      </c>
      <c r="B17" s="1276"/>
      <c r="C17" s="1113">
        <f>C10+1</f>
        <v>2</v>
      </c>
      <c r="D17" s="874" t="s">
        <v>1977</v>
      </c>
      <c r="E17" s="1301" t="s">
        <v>12</v>
      </c>
      <c r="F17" s="1268">
        <v>3</v>
      </c>
      <c r="G17" s="1244"/>
      <c r="H17" s="992">
        <f t="shared" ref="H17" si="1">F17*G17</f>
        <v>0</v>
      </c>
      <c r="I17" s="23"/>
    </row>
    <row r="18" spans="1:9" s="28" customFormat="1" ht="11.25">
      <c r="A18" s="864"/>
      <c r="B18" s="865"/>
      <c r="C18" s="866"/>
      <c r="D18" s="874"/>
      <c r="E18" s="867"/>
      <c r="F18" s="868"/>
      <c r="G18" s="923"/>
      <c r="H18" s="982"/>
      <c r="I18" s="23"/>
    </row>
    <row r="19" spans="1:9" s="28" customFormat="1" ht="22.5">
      <c r="A19" s="676" t="str">
        <f>A$5</f>
        <v>D.</v>
      </c>
      <c r="B19" s="1276"/>
      <c r="C19" s="1113">
        <f>C17+1</f>
        <v>3</v>
      </c>
      <c r="D19" s="874" t="s">
        <v>1978</v>
      </c>
      <c r="E19" s="1301" t="s">
        <v>12</v>
      </c>
      <c r="F19" s="1268">
        <v>3</v>
      </c>
      <c r="G19" s="1244"/>
      <c r="H19" s="992">
        <f t="shared" ref="H19" si="2">F19*G19</f>
        <v>0</v>
      </c>
      <c r="I19" s="23"/>
    </row>
    <row r="20" spans="1:9" s="28" customFormat="1" ht="11.25">
      <c r="A20" s="864"/>
      <c r="B20" s="865"/>
      <c r="C20" s="866"/>
      <c r="D20" s="874"/>
      <c r="E20" s="867"/>
      <c r="F20" s="868"/>
      <c r="G20" s="923"/>
      <c r="H20" s="982"/>
      <c r="I20" s="23"/>
    </row>
    <row r="21" spans="1:9" s="28" customFormat="1" ht="22.5">
      <c r="A21" s="676" t="str">
        <f>A$5</f>
        <v>D.</v>
      </c>
      <c r="B21" s="1276"/>
      <c r="C21" s="1113">
        <f>C19+1</f>
        <v>4</v>
      </c>
      <c r="D21" s="874" t="s">
        <v>1979</v>
      </c>
      <c r="E21" s="1301" t="s">
        <v>12</v>
      </c>
      <c r="F21" s="1268">
        <v>3</v>
      </c>
      <c r="G21" s="1244"/>
      <c r="H21" s="992">
        <f t="shared" ref="H21" si="3">F21*G21</f>
        <v>0</v>
      </c>
      <c r="I21" s="23"/>
    </row>
    <row r="22" spans="1:9" s="28" customFormat="1" ht="11.25">
      <c r="A22" s="864"/>
      <c r="B22" s="865"/>
      <c r="C22" s="866"/>
      <c r="D22" s="874"/>
      <c r="E22" s="867"/>
      <c r="F22" s="868"/>
      <c r="G22" s="923"/>
      <c r="H22" s="982"/>
      <c r="I22" s="23"/>
    </row>
    <row r="23" spans="1:9" s="28" customFormat="1" ht="22.5">
      <c r="A23" s="676" t="str">
        <f>A$5</f>
        <v>D.</v>
      </c>
      <c r="B23" s="1276"/>
      <c r="C23" s="1113">
        <f>C21+1</f>
        <v>5</v>
      </c>
      <c r="D23" s="874" t="s">
        <v>1989</v>
      </c>
      <c r="E23" s="1301" t="s">
        <v>12</v>
      </c>
      <c r="F23" s="1268">
        <v>2</v>
      </c>
      <c r="G23" s="1244"/>
      <c r="H23" s="992">
        <f t="shared" ref="H23" si="4">F23*G23</f>
        <v>0</v>
      </c>
      <c r="I23" s="23"/>
    </row>
    <row r="24" spans="1:9" s="28" customFormat="1" ht="11.25">
      <c r="A24" s="864"/>
      <c r="B24" s="865"/>
      <c r="C24" s="866"/>
      <c r="D24" s="874"/>
      <c r="E24" s="867"/>
      <c r="F24" s="868"/>
      <c r="G24" s="923"/>
      <c r="H24" s="982"/>
      <c r="I24" s="23"/>
    </row>
    <row r="25" spans="1:9" s="28" customFormat="1" ht="78.75">
      <c r="A25" s="676" t="str">
        <f>A$5</f>
        <v>D.</v>
      </c>
      <c r="B25" s="1276"/>
      <c r="C25" s="1113">
        <f>C23+1</f>
        <v>6</v>
      </c>
      <c r="D25" s="874" t="s">
        <v>1984</v>
      </c>
      <c r="E25" s="1301" t="s">
        <v>6</v>
      </c>
      <c r="F25" s="1268">
        <v>20</v>
      </c>
      <c r="G25" s="1244"/>
      <c r="H25" s="992">
        <f t="shared" ref="H25" si="5">F25*G25</f>
        <v>0</v>
      </c>
      <c r="I25" s="23"/>
    </row>
    <row r="26" spans="1:9" s="28" customFormat="1" ht="11.25">
      <c r="A26" s="864"/>
      <c r="B26" s="865"/>
      <c r="C26" s="866"/>
      <c r="D26" s="874"/>
      <c r="E26" s="867"/>
      <c r="F26" s="868"/>
      <c r="G26" s="923"/>
      <c r="H26" s="982"/>
      <c r="I26" s="23"/>
    </row>
    <row r="27" spans="1:9" s="28" customFormat="1" ht="45">
      <c r="A27" s="676" t="str">
        <f>A$5</f>
        <v>D.</v>
      </c>
      <c r="B27" s="1276"/>
      <c r="C27" s="1113">
        <f>C25+1</f>
        <v>7</v>
      </c>
      <c r="D27" s="874" t="s">
        <v>1985</v>
      </c>
      <c r="E27" s="867"/>
      <c r="F27" s="868"/>
      <c r="G27" s="923"/>
      <c r="H27" s="982"/>
      <c r="I27" s="262" t="s">
        <v>1915</v>
      </c>
    </row>
    <row r="28" spans="1:9" s="28" customFormat="1" ht="11.25">
      <c r="A28" s="864"/>
      <c r="B28" s="865"/>
      <c r="C28" s="866" t="s">
        <v>33</v>
      </c>
      <c r="D28" s="874" t="s">
        <v>1990</v>
      </c>
      <c r="E28" s="1301" t="s">
        <v>6</v>
      </c>
      <c r="F28" s="1268">
        <v>60</v>
      </c>
      <c r="G28" s="1244"/>
      <c r="H28" s="992">
        <f t="shared" ref="H28:H29" si="6">F28*G28</f>
        <v>0</v>
      </c>
      <c r="I28" s="23"/>
    </row>
    <row r="29" spans="1:9" s="28" customFormat="1" ht="11.25">
      <c r="A29" s="864"/>
      <c r="B29" s="865"/>
      <c r="C29" s="866" t="s">
        <v>34</v>
      </c>
      <c r="D29" s="874" t="s">
        <v>1991</v>
      </c>
      <c r="E29" s="1301" t="s">
        <v>6</v>
      </c>
      <c r="F29" s="1268">
        <v>40</v>
      </c>
      <c r="G29" s="1244"/>
      <c r="H29" s="992">
        <f t="shared" si="6"/>
        <v>0</v>
      </c>
      <c r="I29" s="23"/>
    </row>
    <row r="30" spans="1:9" s="28" customFormat="1" ht="11.25">
      <c r="A30" s="864"/>
      <c r="B30" s="865"/>
      <c r="C30" s="866"/>
      <c r="D30" s="874"/>
      <c r="E30" s="867"/>
      <c r="F30" s="868"/>
      <c r="G30" s="923"/>
      <c r="H30" s="982"/>
      <c r="I30" s="23"/>
    </row>
    <row r="31" spans="1:9" s="28" customFormat="1" ht="90">
      <c r="A31" s="676" t="str">
        <f>A$5</f>
        <v>D.</v>
      </c>
      <c r="B31" s="1276"/>
      <c r="C31" s="1113">
        <f>C27+1</f>
        <v>8</v>
      </c>
      <c r="D31" s="874" t="s">
        <v>2031</v>
      </c>
      <c r="E31" s="867"/>
      <c r="F31" s="868"/>
      <c r="G31" s="923"/>
      <c r="H31" s="982"/>
      <c r="I31" s="23"/>
    </row>
    <row r="32" spans="1:9" s="28" customFormat="1" ht="11.25">
      <c r="A32" s="864"/>
      <c r="B32" s="865"/>
      <c r="C32" s="866"/>
      <c r="D32" s="874" t="s">
        <v>1986</v>
      </c>
      <c r="E32" s="1301" t="s">
        <v>6</v>
      </c>
      <c r="F32" s="1268">
        <v>40</v>
      </c>
      <c r="G32" s="1244"/>
      <c r="H32" s="992">
        <f t="shared" ref="H32:H33" si="7">F32*G32</f>
        <v>0</v>
      </c>
      <c r="I32" s="23"/>
    </row>
    <row r="33" spans="1:9" s="28" customFormat="1" ht="11.25">
      <c r="A33" s="864"/>
      <c r="B33" s="865"/>
      <c r="C33" s="866"/>
      <c r="D33" s="874" t="s">
        <v>1987</v>
      </c>
      <c r="E33" s="1301" t="s">
        <v>6</v>
      </c>
      <c r="F33" s="1268">
        <v>10</v>
      </c>
      <c r="G33" s="1244"/>
      <c r="H33" s="992">
        <f t="shared" si="7"/>
        <v>0</v>
      </c>
      <c r="I33" s="23"/>
    </row>
    <row r="34" spans="1:9" s="28" customFormat="1" ht="11.25">
      <c r="A34" s="864"/>
      <c r="B34" s="865"/>
      <c r="C34" s="866"/>
      <c r="D34" s="874"/>
      <c r="E34" s="867"/>
      <c r="F34" s="868"/>
      <c r="G34" s="923"/>
      <c r="H34" s="982"/>
      <c r="I34" s="23"/>
    </row>
    <row r="35" spans="1:9" s="28" customFormat="1" ht="45">
      <c r="A35" s="676" t="str">
        <f>A$5</f>
        <v>D.</v>
      </c>
      <c r="B35" s="1276"/>
      <c r="C35" s="1113">
        <f>C31+1</f>
        <v>9</v>
      </c>
      <c r="D35" s="874" t="s">
        <v>1988</v>
      </c>
      <c r="E35" s="1301" t="s">
        <v>6</v>
      </c>
      <c r="F35" s="1268">
        <v>50</v>
      </c>
      <c r="G35" s="1244"/>
      <c r="H35" s="992">
        <f t="shared" ref="H35" si="8">F35*G35</f>
        <v>0</v>
      </c>
      <c r="I35" s="23"/>
    </row>
    <row r="36" spans="1:9" s="28" customFormat="1" ht="11.25">
      <c r="A36" s="864"/>
      <c r="B36" s="865"/>
      <c r="C36" s="866"/>
      <c r="D36" s="874"/>
      <c r="E36" s="1301"/>
      <c r="F36" s="1268"/>
      <c r="G36" s="1244"/>
      <c r="H36" s="1236"/>
      <c r="I36" s="23"/>
    </row>
    <row r="37" spans="1:9" s="28" customFormat="1" ht="33.75">
      <c r="A37" s="676" t="str">
        <f>A$5</f>
        <v>D.</v>
      </c>
      <c r="B37" s="1276"/>
      <c r="C37" s="1113">
        <f>C35+1</f>
        <v>10</v>
      </c>
      <c r="D37" s="1302" t="s">
        <v>1992</v>
      </c>
      <c r="E37" s="1301"/>
      <c r="F37" s="1268"/>
      <c r="G37" s="1244"/>
      <c r="H37" s="1236"/>
      <c r="I37" s="23"/>
    </row>
    <row r="38" spans="1:9" s="28" customFormat="1" ht="11.25">
      <c r="A38" s="864"/>
      <c r="B38" s="865"/>
      <c r="C38" s="866"/>
      <c r="D38" s="1303" t="s">
        <v>1993</v>
      </c>
      <c r="E38" s="1301"/>
      <c r="F38" s="1268"/>
      <c r="G38" s="1244"/>
      <c r="H38" s="1236"/>
      <c r="I38" s="23"/>
    </row>
    <row r="39" spans="1:9" s="28" customFormat="1" ht="11.25">
      <c r="A39" s="864"/>
      <c r="B39" s="865"/>
      <c r="C39" s="866" t="s">
        <v>33</v>
      </c>
      <c r="D39" s="1304" t="s">
        <v>1994</v>
      </c>
      <c r="E39" s="1301" t="s">
        <v>12</v>
      </c>
      <c r="F39" s="1268">
        <v>4</v>
      </c>
      <c r="G39" s="1244"/>
      <c r="H39" s="992">
        <f t="shared" ref="H39:H40" si="9">F39*G39</f>
        <v>0</v>
      </c>
      <c r="I39" s="23"/>
    </row>
    <row r="40" spans="1:9" s="28" customFormat="1" ht="11.25">
      <c r="A40" s="864"/>
      <c r="B40" s="865"/>
      <c r="C40" s="866" t="s">
        <v>34</v>
      </c>
      <c r="D40" s="1304" t="s">
        <v>1995</v>
      </c>
      <c r="E40" s="1301" t="s">
        <v>12</v>
      </c>
      <c r="F40" s="1268">
        <v>4</v>
      </c>
      <c r="G40" s="1244"/>
      <c r="H40" s="992">
        <f t="shared" si="9"/>
        <v>0</v>
      </c>
      <c r="I40" s="23"/>
    </row>
    <row r="41" spans="1:9" s="28" customFormat="1" ht="11.25">
      <c r="A41" s="864"/>
      <c r="B41" s="865"/>
      <c r="C41" s="866"/>
      <c r="D41" s="1304"/>
      <c r="E41" s="867"/>
      <c r="F41" s="868"/>
      <c r="G41" s="923"/>
      <c r="H41" s="982"/>
      <c r="I41" s="23"/>
    </row>
    <row r="42" spans="1:9" s="28" customFormat="1" ht="11.25">
      <c r="A42" s="676" t="str">
        <f>A$5</f>
        <v>D.</v>
      </c>
      <c r="B42" s="1276"/>
      <c r="C42" s="1113"/>
      <c r="D42" s="1303" t="s">
        <v>1996</v>
      </c>
      <c r="E42" s="867"/>
      <c r="F42" s="868"/>
      <c r="G42" s="923"/>
      <c r="H42" s="982"/>
      <c r="I42" s="11"/>
    </row>
    <row r="43" spans="1:9" s="28" customFormat="1" ht="11.25">
      <c r="A43" s="864"/>
      <c r="B43" s="865"/>
      <c r="C43" s="866" t="s">
        <v>35</v>
      </c>
      <c r="D43" s="1304" t="s">
        <v>1997</v>
      </c>
      <c r="E43" s="1301" t="s">
        <v>12</v>
      </c>
      <c r="F43" s="1268">
        <v>16</v>
      </c>
      <c r="G43" s="1244"/>
      <c r="H43" s="992">
        <f t="shared" ref="H43" si="10">F43*G43</f>
        <v>0</v>
      </c>
      <c r="I43" s="23"/>
    </row>
    <row r="44" spans="1:9" s="28" customFormat="1" ht="11.25">
      <c r="A44" s="864"/>
      <c r="B44" s="865"/>
      <c r="C44" s="866"/>
      <c r="D44" s="869"/>
      <c r="E44" s="867"/>
      <c r="F44" s="868"/>
      <c r="G44" s="923"/>
      <c r="H44" s="982"/>
      <c r="I44" s="23"/>
    </row>
    <row r="45" spans="1:9" s="28" customFormat="1" ht="56.25">
      <c r="A45" s="676" t="str">
        <f>A$5</f>
        <v>D.</v>
      </c>
      <c r="B45" s="1276"/>
      <c r="C45" s="1113">
        <f>C37+1</f>
        <v>11</v>
      </c>
      <c r="D45" s="874" t="s">
        <v>2000</v>
      </c>
      <c r="E45" s="867"/>
      <c r="F45" s="868"/>
      <c r="G45" s="923"/>
      <c r="H45" s="982"/>
      <c r="I45" s="23"/>
    </row>
    <row r="46" spans="1:9" s="28" customFormat="1" ht="11.25">
      <c r="A46" s="864"/>
      <c r="B46" s="865"/>
      <c r="C46" s="866"/>
      <c r="D46" s="874" t="s">
        <v>2032</v>
      </c>
      <c r="E46" s="867" t="s">
        <v>6</v>
      </c>
      <c r="F46" s="1268">
        <v>100</v>
      </c>
      <c r="G46" s="1322"/>
      <c r="H46" s="992">
        <f t="shared" ref="H46" si="11">F46*G46</f>
        <v>0</v>
      </c>
      <c r="I46" s="23"/>
    </row>
    <row r="47" spans="1:9" s="28" customFormat="1" ht="15.75">
      <c r="A47" s="864"/>
      <c r="B47" s="865"/>
      <c r="C47" s="866"/>
      <c r="D47" s="1305"/>
      <c r="E47" s="867"/>
      <c r="F47" s="868"/>
      <c r="G47" s="923"/>
      <c r="H47" s="982"/>
      <c r="I47" s="23"/>
    </row>
    <row r="48" spans="1:9" s="28" customFormat="1" ht="56.25">
      <c r="A48" s="676" t="str">
        <f>A$5</f>
        <v>D.</v>
      </c>
      <c r="B48" s="1276"/>
      <c r="C48" s="1113">
        <f>C45+1</f>
        <v>12</v>
      </c>
      <c r="D48" s="874" t="s">
        <v>1998</v>
      </c>
      <c r="E48" s="867" t="s">
        <v>1999</v>
      </c>
      <c r="F48" s="1268">
        <v>10</v>
      </c>
      <c r="G48" s="1244"/>
      <c r="H48" s="992">
        <f t="shared" ref="H48" si="12">F48*G48</f>
        <v>0</v>
      </c>
      <c r="I48" s="23"/>
    </row>
    <row r="49" spans="1:9" s="28" customFormat="1" ht="11.25">
      <c r="A49" s="861"/>
      <c r="B49" s="862"/>
      <c r="C49" s="862"/>
      <c r="D49" s="869"/>
      <c r="E49" s="867"/>
      <c r="F49" s="868"/>
      <c r="G49" s="923"/>
      <c r="H49" s="982"/>
      <c r="I49" s="23"/>
    </row>
    <row r="50" spans="1:9" s="28" customFormat="1" ht="33.75">
      <c r="A50" s="676" t="str">
        <f>A$5</f>
        <v>D.</v>
      </c>
      <c r="B50" s="1276"/>
      <c r="C50" s="1113">
        <f>C48+1</f>
        <v>13</v>
      </c>
      <c r="D50" s="869" t="s">
        <v>2033</v>
      </c>
      <c r="E50" s="867"/>
      <c r="F50" s="868"/>
      <c r="G50" s="923"/>
      <c r="H50" s="982"/>
      <c r="I50" s="23"/>
    </row>
    <row r="51" spans="1:9" s="28" customFormat="1" ht="22.5">
      <c r="A51" s="861"/>
      <c r="B51" s="862"/>
      <c r="C51" s="862"/>
      <c r="D51" s="869" t="s">
        <v>2001</v>
      </c>
      <c r="E51" s="1301" t="s">
        <v>12</v>
      </c>
      <c r="F51" s="1268">
        <v>4</v>
      </c>
      <c r="G51" s="1244"/>
      <c r="H51" s="992">
        <f t="shared" ref="H51" si="13">F51*G51</f>
        <v>0</v>
      </c>
      <c r="I51" s="23"/>
    </row>
    <row r="52" spans="1:9" s="28" customFormat="1" ht="11.25">
      <c r="A52" s="864"/>
      <c r="B52" s="865"/>
      <c r="C52" s="866"/>
      <c r="D52" s="869"/>
      <c r="E52" s="867"/>
      <c r="F52" s="868"/>
      <c r="G52" s="923"/>
      <c r="H52" s="982"/>
      <c r="I52" s="23"/>
    </row>
    <row r="53" spans="1:9" s="28" customFormat="1" ht="22.5">
      <c r="A53" s="676" t="str">
        <f>A$5</f>
        <v>D.</v>
      </c>
      <c r="B53" s="1276"/>
      <c r="C53" s="1113">
        <f>C50+1</f>
        <v>14</v>
      </c>
      <c r="D53" s="869" t="s">
        <v>2002</v>
      </c>
      <c r="E53" s="867" t="s">
        <v>56</v>
      </c>
      <c r="F53" s="1268">
        <v>1</v>
      </c>
      <c r="G53" s="1244"/>
      <c r="H53" s="992">
        <f t="shared" ref="H53" si="14">F53*G53</f>
        <v>0</v>
      </c>
      <c r="I53" s="23"/>
    </row>
    <row r="54" spans="1:9" s="28" customFormat="1" ht="11.25">
      <c r="A54" s="676"/>
      <c r="B54" s="1276"/>
      <c r="C54" s="1113"/>
      <c r="D54" s="869"/>
      <c r="E54" s="867"/>
      <c r="F54" s="1268"/>
      <c r="G54" s="1244"/>
      <c r="H54" s="1236"/>
      <c r="I54" s="23"/>
    </row>
    <row r="55" spans="1:9" s="28" customFormat="1" ht="11.25">
      <c r="D55" s="1323" t="s">
        <v>2003</v>
      </c>
      <c r="E55" s="867"/>
      <c r="F55" s="1268"/>
      <c r="G55" s="1244"/>
      <c r="H55" s="1236"/>
      <c r="I55" s="23"/>
    </row>
    <row r="56" spans="1:9" s="28" customFormat="1" ht="22.5">
      <c r="A56" s="676" t="str">
        <f>A$5</f>
        <v>D.</v>
      </c>
      <c r="B56" s="1276"/>
      <c r="C56" s="1113">
        <f>C53+1</f>
        <v>15</v>
      </c>
      <c r="D56" s="1323" t="s">
        <v>2034</v>
      </c>
      <c r="E56" s="867" t="s">
        <v>56</v>
      </c>
      <c r="F56" s="1268">
        <v>1</v>
      </c>
      <c r="G56" s="1244"/>
      <c r="H56" s="992">
        <f t="shared" ref="H56:H62" si="15">F56*G56</f>
        <v>0</v>
      </c>
      <c r="I56" s="23"/>
    </row>
    <row r="57" spans="1:9" s="28" customFormat="1" ht="11.25">
      <c r="A57" s="676"/>
      <c r="B57" s="1276"/>
      <c r="C57" s="1113"/>
      <c r="D57" s="1323"/>
      <c r="E57" s="867"/>
      <c r="F57" s="1268"/>
      <c r="G57" s="1244"/>
      <c r="H57" s="1236"/>
      <c r="I57" s="23"/>
    </row>
    <row r="58" spans="1:9" s="28" customFormat="1" ht="33.75">
      <c r="A58" s="676" t="str">
        <f>A$5</f>
        <v>D.</v>
      </c>
      <c r="B58" s="1276"/>
      <c r="C58" s="1113">
        <f>C56+1</f>
        <v>16</v>
      </c>
      <c r="D58" s="869" t="s">
        <v>2021</v>
      </c>
      <c r="E58" s="1301" t="s">
        <v>12</v>
      </c>
      <c r="F58" s="1268">
        <v>5</v>
      </c>
      <c r="G58" s="1244"/>
      <c r="H58" s="992">
        <f t="shared" si="15"/>
        <v>0</v>
      </c>
      <c r="I58" s="23"/>
    </row>
    <row r="59" spans="1:9" s="28" customFormat="1" ht="11.25">
      <c r="A59" s="676"/>
      <c r="B59" s="1276"/>
      <c r="C59" s="1113"/>
      <c r="D59" s="869"/>
      <c r="E59" s="867"/>
      <c r="F59" s="868"/>
      <c r="G59" s="923"/>
      <c r="H59" s="982"/>
      <c r="I59" s="23"/>
    </row>
    <row r="60" spans="1:9" s="28" customFormat="1" ht="11.25">
      <c r="A60" s="676" t="str">
        <f>A$5</f>
        <v>D.</v>
      </c>
      <c r="B60" s="1276"/>
      <c r="C60" s="1113">
        <f>C58+1</f>
        <v>17</v>
      </c>
      <c r="D60" s="869" t="s">
        <v>2035</v>
      </c>
      <c r="E60" s="867" t="s">
        <v>56</v>
      </c>
      <c r="F60" s="1268">
        <v>1</v>
      </c>
      <c r="G60" s="1244"/>
      <c r="H60" s="992">
        <f t="shared" si="15"/>
        <v>0</v>
      </c>
      <c r="I60" s="23"/>
    </row>
    <row r="61" spans="1:9" s="28" customFormat="1" ht="11.25">
      <c r="A61" s="676"/>
      <c r="B61" s="1276"/>
      <c r="C61" s="1113"/>
      <c r="D61" s="869"/>
      <c r="E61" s="867"/>
      <c r="F61" s="868"/>
      <c r="G61" s="923"/>
      <c r="H61" s="982"/>
      <c r="I61" s="23"/>
    </row>
    <row r="62" spans="1:9" s="28" customFormat="1" ht="11.25">
      <c r="A62" s="676" t="str">
        <f>A$5</f>
        <v>D.</v>
      </c>
      <c r="B62" s="1276"/>
      <c r="C62" s="1113">
        <f>C60+1</f>
        <v>18</v>
      </c>
      <c r="D62" s="1323" t="s">
        <v>2036</v>
      </c>
      <c r="E62" s="867" t="s">
        <v>56</v>
      </c>
      <c r="F62" s="1268">
        <v>1</v>
      </c>
      <c r="G62" s="1244"/>
      <c r="H62" s="992">
        <f t="shared" si="15"/>
        <v>0</v>
      </c>
      <c r="I62" s="23"/>
    </row>
    <row r="63" spans="1:9" s="28" customFormat="1" ht="11.25">
      <c r="A63" s="864"/>
      <c r="B63" s="865"/>
      <c r="C63" s="866"/>
      <c r="D63" s="863" t="s">
        <v>285</v>
      </c>
      <c r="E63" s="875" t="s">
        <v>285</v>
      </c>
      <c r="F63" s="828"/>
      <c r="G63" s="1365"/>
      <c r="H63" s="895" t="s">
        <v>285</v>
      </c>
      <c r="I63" s="23"/>
    </row>
    <row r="64" spans="1:9" s="28" customFormat="1" ht="11.25">
      <c r="A64" s="859" t="str">
        <f>A$5</f>
        <v>D.</v>
      </c>
      <c r="B64" s="860"/>
      <c r="C64" s="873"/>
      <c r="D64" s="870" t="s">
        <v>310</v>
      </c>
      <c r="E64" s="871"/>
      <c r="F64" s="872"/>
      <c r="G64" s="1366"/>
      <c r="H64" s="881">
        <f>SUM(H10:H63)</f>
        <v>0</v>
      </c>
      <c r="I64" s="23"/>
    </row>
    <row r="65" spans="1:9" s="28" customFormat="1" ht="11.25">
      <c r="A65" s="864"/>
      <c r="B65" s="865"/>
      <c r="C65" s="866"/>
      <c r="D65" s="863"/>
      <c r="E65" s="867"/>
      <c r="F65" s="868"/>
      <c r="G65" s="923"/>
      <c r="H65" s="983"/>
      <c r="I65" s="1373"/>
    </row>
    <row r="66" spans="1:9" s="28" customFormat="1" ht="11.25">
      <c r="A66" s="864"/>
      <c r="B66" s="865"/>
      <c r="C66" s="866"/>
      <c r="D66" s="863"/>
      <c r="E66" s="867"/>
      <c r="F66" s="868"/>
      <c r="G66" s="923"/>
      <c r="H66" s="984"/>
      <c r="I66" s="1373"/>
    </row>
    <row r="157" spans="10:10">
      <c r="J157" s="1359"/>
    </row>
  </sheetData>
  <sheetProtection password="CC69" sheet="1" selectLockedCells="1"/>
  <pageMargins left="0.78740157480314965" right="0.19685039370078741" top="0.39370078740157483" bottom="0.59055118110236227" header="0.39370078740157483" footer="0.39370078740157483"/>
  <pageSetup paperSize="9" scale="97" fitToHeight="0" orientation="portrait" r:id="rId1"/>
  <headerFooter>
    <oddFooter>&amp;C&amp;8....................................................................................................................................................................................................................&amp;4_x000D_&amp;8stranica &amp;P. od &amp;N.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zoomScaleNormal="100" zoomScaleSheetLayoutView="100" zoomScalePageLayoutView="80" workbookViewId="0">
      <pane ySplit="5" topLeftCell="A6" activePane="bottomLeft" state="frozen"/>
      <selection activeCell="J1" sqref="J1:XFD1048576"/>
      <selection pane="bottomLeft" activeCell="C6" sqref="C6"/>
    </sheetView>
  </sheetViews>
  <sheetFormatPr defaultColWidth="9.140625" defaultRowHeight="11.25"/>
  <cols>
    <col min="1" max="1" width="6.7109375" style="105" customWidth="1"/>
    <col min="2" max="2" width="80.7109375" style="105" customWidth="1"/>
    <col min="3" max="3" width="14.7109375" style="540" customWidth="1"/>
    <col min="4" max="16384" width="9.140625" style="105"/>
  </cols>
  <sheetData>
    <row r="1" spans="1:3" s="142" customFormat="1">
      <c r="A1" s="288"/>
      <c r="B1" s="289" t="s">
        <v>1269</v>
      </c>
      <c r="C1" s="510" t="s">
        <v>41</v>
      </c>
    </row>
    <row r="2" spans="1:3" s="307" customFormat="1">
      <c r="B2" s="308"/>
      <c r="C2" s="526"/>
    </row>
    <row r="3" spans="1:3" s="307" customFormat="1">
      <c r="B3" s="309" t="s">
        <v>1047</v>
      </c>
      <c r="C3" s="526"/>
    </row>
    <row r="4" spans="1:3">
      <c r="A4" s="12"/>
      <c r="B4" s="355"/>
      <c r="C4" s="512"/>
    </row>
    <row r="5" spans="1:3">
      <c r="A5" s="12"/>
      <c r="B5" s="184" t="s">
        <v>65</v>
      </c>
      <c r="C5" s="512"/>
    </row>
    <row r="6" spans="1:3" s="28" customFormat="1" ht="22.5">
      <c r="B6" s="27" t="s">
        <v>1250</v>
      </c>
      <c r="C6" s="537"/>
    </row>
    <row r="7" spans="1:3" s="28" customFormat="1">
      <c r="B7" s="27" t="s">
        <v>1571</v>
      </c>
      <c r="C7" s="537"/>
    </row>
    <row r="8" spans="1:3" s="28" customFormat="1" ht="22.5">
      <c r="A8" s="26"/>
      <c r="B8" s="69" t="s">
        <v>1572</v>
      </c>
      <c r="C8" s="538"/>
    </row>
    <row r="9" spans="1:3" s="28" customFormat="1">
      <c r="B9" s="27"/>
      <c r="C9" s="537"/>
    </row>
    <row r="10" spans="1:3" s="28" customFormat="1">
      <c r="B10" s="27" t="s">
        <v>1251</v>
      </c>
      <c r="C10" s="537"/>
    </row>
    <row r="11" spans="1:3" s="28" customFormat="1" ht="123.75">
      <c r="B11" s="27" t="s">
        <v>1437</v>
      </c>
      <c r="C11" s="537"/>
    </row>
    <row r="12" spans="1:3" s="28" customFormat="1">
      <c r="B12" s="27"/>
      <c r="C12" s="537"/>
    </row>
    <row r="13" spans="1:3" s="28" customFormat="1" ht="22.5">
      <c r="B13" s="27" t="s">
        <v>1573</v>
      </c>
      <c r="C13" s="537"/>
    </row>
    <row r="14" spans="1:3" s="28" customFormat="1" ht="22.5">
      <c r="B14" s="27" t="s">
        <v>1252</v>
      </c>
      <c r="C14" s="537"/>
    </row>
    <row r="15" spans="1:3" s="28" customFormat="1" ht="22.5">
      <c r="B15" s="27" t="s">
        <v>1438</v>
      </c>
      <c r="C15" s="537"/>
    </row>
    <row r="16" spans="1:3" s="28" customFormat="1" ht="22.5">
      <c r="B16" s="27" t="s">
        <v>1253</v>
      </c>
      <c r="C16" s="537"/>
    </row>
    <row r="17" spans="2:3" s="28" customFormat="1" ht="22.5">
      <c r="B17" s="73" t="s">
        <v>1254</v>
      </c>
      <c r="C17" s="537"/>
    </row>
    <row r="18" spans="2:3" s="28" customFormat="1">
      <c r="B18" s="27" t="s">
        <v>1255</v>
      </c>
      <c r="C18" s="537"/>
    </row>
    <row r="19" spans="2:3" s="28" customFormat="1" ht="22.5">
      <c r="B19" s="27" t="s">
        <v>1256</v>
      </c>
      <c r="C19" s="537"/>
    </row>
    <row r="20" spans="2:3" s="28" customFormat="1">
      <c r="B20" s="27" t="s">
        <v>1257</v>
      </c>
      <c r="C20" s="537"/>
    </row>
    <row r="21" spans="2:3" s="28" customFormat="1">
      <c r="B21" s="27" t="s">
        <v>1258</v>
      </c>
      <c r="C21" s="537"/>
    </row>
    <row r="22" spans="2:3" s="28" customFormat="1" ht="22.5">
      <c r="B22" s="27" t="s">
        <v>1259</v>
      </c>
      <c r="C22" s="537"/>
    </row>
    <row r="23" spans="2:3" s="28" customFormat="1">
      <c r="B23" s="27" t="s">
        <v>1260</v>
      </c>
      <c r="C23" s="537"/>
    </row>
    <row r="24" spans="2:3" s="28" customFormat="1">
      <c r="B24" s="27" t="s">
        <v>1261</v>
      </c>
      <c r="C24" s="537"/>
    </row>
    <row r="25" spans="2:3" s="28" customFormat="1">
      <c r="B25" s="27" t="s">
        <v>1262</v>
      </c>
      <c r="C25" s="537"/>
    </row>
    <row r="26" spans="2:3" s="28" customFormat="1" ht="22.5">
      <c r="B26" s="27" t="s">
        <v>1263</v>
      </c>
      <c r="C26" s="537"/>
    </row>
    <row r="27" spans="2:3" s="28" customFormat="1">
      <c r="B27" s="27" t="s">
        <v>1264</v>
      </c>
      <c r="C27" s="537"/>
    </row>
    <row r="28" spans="2:3" s="28" customFormat="1">
      <c r="B28" s="27" t="s">
        <v>1265</v>
      </c>
      <c r="C28" s="537"/>
    </row>
    <row r="29" spans="2:3" s="28" customFormat="1">
      <c r="B29" s="27" t="s">
        <v>1574</v>
      </c>
      <c r="C29" s="537"/>
    </row>
    <row r="30" spans="2:3" s="28" customFormat="1">
      <c r="B30" s="27"/>
      <c r="C30" s="537"/>
    </row>
    <row r="31" spans="2:3" s="28" customFormat="1">
      <c r="B31" s="27" t="s">
        <v>1266</v>
      </c>
      <c r="C31" s="537"/>
    </row>
    <row r="32" spans="2:3" s="28" customFormat="1">
      <c r="B32" s="27" t="s">
        <v>1575</v>
      </c>
      <c r="C32" s="537"/>
    </row>
    <row r="33" spans="1:3" s="28" customFormat="1" ht="22.5">
      <c r="B33" s="27" t="s">
        <v>1576</v>
      </c>
      <c r="C33" s="537"/>
    </row>
    <row r="34" spans="1:3" s="28" customFormat="1">
      <c r="B34" s="27" t="s">
        <v>1267</v>
      </c>
      <c r="C34" s="537"/>
    </row>
    <row r="35" spans="1:3" s="172" customFormat="1">
      <c r="B35" s="27"/>
      <c r="C35" s="539"/>
    </row>
    <row r="36" spans="1:3" s="172" customFormat="1">
      <c r="B36" s="174"/>
      <c r="C36" s="539"/>
    </row>
    <row r="37" spans="1:3" s="15" customFormat="1" ht="21">
      <c r="A37" s="111"/>
      <c r="B37" s="20" t="s">
        <v>1379</v>
      </c>
      <c r="C37" s="520"/>
    </row>
  </sheetData>
  <sheetProtection selectLockedCells="1"/>
  <pageMargins left="0.78740157480314965" right="0.19685039370078741" top="0.39370078740157483" bottom="0.59055118110236227" header="0.39370078740157483" footer="0.39370078740157483"/>
  <pageSetup paperSize="9" scale="91" fitToHeight="0" orientation="portrait" r:id="rId1"/>
  <headerFooter>
    <oddFooter>&amp;C&amp;8....................................................................................................................................................................................................................&amp;4_x000D_&amp;8stranica &amp;P. od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7"/>
  <sheetViews>
    <sheetView zoomScaleNormal="100" zoomScaleSheetLayoutView="100" workbookViewId="0">
      <selection activeCell="G4" sqref="G4"/>
    </sheetView>
  </sheetViews>
  <sheetFormatPr defaultColWidth="8.85546875" defaultRowHeight="12.75"/>
  <cols>
    <col min="1" max="1" width="2.28515625" style="250" customWidth="1"/>
    <col min="2" max="2" width="3.140625" style="1228" customWidth="1"/>
    <col min="3" max="3" width="3.140625" style="270" customWidth="1"/>
    <col min="4" max="4" width="35.7109375" style="251" customWidth="1"/>
    <col min="5" max="5" width="3.7109375" style="252" customWidth="1"/>
    <col min="6" max="6" width="9.7109375" style="253" customWidth="1"/>
    <col min="7" max="7" width="9.7109375" style="1039" customWidth="1"/>
    <col min="8" max="8" width="12.7109375" style="1040" customWidth="1"/>
    <col min="9" max="9" width="14.7109375" style="199" customWidth="1"/>
    <col min="10" max="16384" width="8.85546875" style="255"/>
  </cols>
  <sheetData>
    <row r="1" spans="1:14" s="425" customFormat="1" ht="11.25">
      <c r="A1" s="1099" t="s">
        <v>11</v>
      </c>
      <c r="B1" s="1212"/>
      <c r="C1" s="421"/>
      <c r="D1" s="422"/>
      <c r="E1" s="423" t="s">
        <v>44</v>
      </c>
      <c r="F1" s="1098"/>
      <c r="G1" s="1332"/>
      <c r="H1" s="424" t="s">
        <v>43</v>
      </c>
      <c r="I1" s="1342"/>
    </row>
    <row r="2" spans="1:14" s="429" customFormat="1" ht="9.75" customHeight="1">
      <c r="A2" s="1093" t="s">
        <v>1708</v>
      </c>
      <c r="B2" s="1213"/>
      <c r="C2" s="426"/>
      <c r="D2" s="1111" t="s">
        <v>241</v>
      </c>
      <c r="E2" s="427" t="s">
        <v>52</v>
      </c>
      <c r="F2" s="1091"/>
      <c r="G2" s="1333"/>
      <c r="H2" s="428" t="s">
        <v>1709</v>
      </c>
      <c r="I2" s="1343"/>
    </row>
    <row r="3" spans="1:14" s="429" customFormat="1" ht="11.25" customHeight="1">
      <c r="A3" s="430"/>
      <c r="B3" s="1214"/>
      <c r="C3" s="432"/>
      <c r="D3" s="433" t="s">
        <v>2079</v>
      </c>
      <c r="E3" s="434"/>
      <c r="F3" s="435"/>
      <c r="G3" s="1334"/>
      <c r="H3" s="434" t="s">
        <v>1712</v>
      </c>
      <c r="I3" s="1344"/>
    </row>
    <row r="4" spans="1:14" s="33" customFormat="1" ht="11.25">
      <c r="A4" s="600"/>
      <c r="B4" s="1215"/>
      <c r="C4" s="601"/>
      <c r="D4" s="602"/>
      <c r="E4" s="603"/>
      <c r="F4" s="604"/>
      <c r="G4" s="993"/>
      <c r="H4" s="994"/>
      <c r="I4" s="995"/>
    </row>
    <row r="5" spans="1:14" s="33" customFormat="1" ht="11.25">
      <c r="A5" s="605" t="s">
        <v>280</v>
      </c>
      <c r="B5" s="1216" t="s">
        <v>2</v>
      </c>
      <c r="C5" s="606"/>
      <c r="D5" s="607" t="s">
        <v>238</v>
      </c>
      <c r="E5" s="608"/>
      <c r="F5" s="803"/>
      <c r="G5" s="996"/>
      <c r="H5" s="608"/>
      <c r="I5" s="997"/>
    </row>
    <row r="6" spans="1:14" s="33" customFormat="1" ht="11.25">
      <c r="A6" s="610"/>
      <c r="B6" s="1217"/>
      <c r="C6" s="611"/>
      <c r="D6" s="612"/>
      <c r="E6" s="610"/>
      <c r="F6" s="613"/>
      <c r="G6" s="998"/>
      <c r="H6" s="610"/>
      <c r="I6" s="999"/>
    </row>
    <row r="7" spans="1:14" s="218" customFormat="1" ht="11.25">
      <c r="A7" s="614" t="s">
        <v>36</v>
      </c>
      <c r="B7" s="1218"/>
      <c r="C7" s="638"/>
      <c r="D7" s="617" t="s">
        <v>37</v>
      </c>
      <c r="E7" s="618" t="s">
        <v>42</v>
      </c>
      <c r="F7" s="801" t="s">
        <v>38</v>
      </c>
      <c r="G7" s="1000" t="s">
        <v>39</v>
      </c>
      <c r="H7" s="1001" t="s">
        <v>40</v>
      </c>
      <c r="I7" s="1002" t="s">
        <v>41</v>
      </c>
    </row>
    <row r="8" spans="1:14" s="33" customFormat="1" ht="11.25">
      <c r="B8" s="1219"/>
      <c r="C8" s="189"/>
      <c r="D8" s="190"/>
      <c r="F8" s="619"/>
      <c r="G8" s="1003"/>
      <c r="H8" s="1004"/>
      <c r="I8" s="1005"/>
    </row>
    <row r="9" spans="1:14" s="132" customFormat="1" ht="11.25">
      <c r="A9" s="191" t="str">
        <f>A$5</f>
        <v>E.</v>
      </c>
      <c r="B9" s="1221" t="s">
        <v>7</v>
      </c>
      <c r="C9" s="634"/>
      <c r="D9" s="633" t="s">
        <v>286</v>
      </c>
      <c r="E9" s="198"/>
      <c r="F9" s="272"/>
      <c r="G9" s="1020"/>
      <c r="H9" s="1021"/>
      <c r="I9" s="1284"/>
      <c r="J9" s="134"/>
      <c r="K9" s="1006"/>
      <c r="L9" s="1006"/>
      <c r="M9" s="134"/>
      <c r="N9" s="134"/>
    </row>
    <row r="10" spans="1:14" s="132" customFormat="1" ht="11.25">
      <c r="A10" s="31"/>
      <c r="B10" s="1222"/>
      <c r="C10" s="192"/>
      <c r="D10" s="1028"/>
      <c r="E10" s="1043"/>
      <c r="F10" s="1044"/>
      <c r="G10" s="1045"/>
      <c r="H10" s="1046"/>
      <c r="I10" s="1284"/>
      <c r="J10" s="134"/>
      <c r="K10" s="1006"/>
      <c r="L10" s="1006"/>
      <c r="M10" s="134"/>
      <c r="N10" s="134"/>
    </row>
    <row r="11" spans="1:14" s="132" customFormat="1" ht="11.25">
      <c r="A11" s="36"/>
      <c r="B11" s="1220"/>
      <c r="C11" s="1071"/>
      <c r="D11" s="1042" t="s">
        <v>1604</v>
      </c>
      <c r="E11" s="1070"/>
      <c r="F11" s="216"/>
      <c r="G11" s="1007"/>
      <c r="H11" s="1008"/>
      <c r="I11" s="1284"/>
      <c r="J11" s="134"/>
      <c r="K11" s="1006"/>
      <c r="L11" s="1006"/>
      <c r="M11" s="134"/>
      <c r="N11" s="134"/>
    </row>
    <row r="12" spans="1:14" s="132" customFormat="1" ht="90">
      <c r="A12" s="31" t="str">
        <f>A$5</f>
        <v>E.</v>
      </c>
      <c r="B12" s="1222" t="str">
        <f>B$9</f>
        <v>1.</v>
      </c>
      <c r="C12" s="192">
        <v>1</v>
      </c>
      <c r="D12" s="1028" t="s">
        <v>2071</v>
      </c>
      <c r="E12" s="1070"/>
      <c r="F12" s="216"/>
      <c r="G12" s="1007"/>
      <c r="H12" s="1008"/>
      <c r="I12" s="1284"/>
      <c r="J12" s="134"/>
      <c r="K12" s="1006"/>
      <c r="L12" s="1006"/>
      <c r="M12" s="134"/>
      <c r="N12" s="134"/>
    </row>
    <row r="13" spans="1:14" s="132" customFormat="1" ht="11.25">
      <c r="A13" s="36"/>
      <c r="B13" s="1220"/>
      <c r="C13" s="1029"/>
      <c r="D13" s="1022" t="s">
        <v>1904</v>
      </c>
      <c r="E13" s="1024"/>
      <c r="F13" s="1026"/>
      <c r="G13" s="1356"/>
      <c r="H13" s="1135"/>
      <c r="I13" s="1284"/>
      <c r="J13" s="134"/>
      <c r="K13" s="1006"/>
      <c r="L13" s="1006"/>
      <c r="M13" s="134"/>
      <c r="N13" s="134"/>
    </row>
    <row r="14" spans="1:14" s="132" customFormat="1" ht="11.25">
      <c r="A14" s="31"/>
      <c r="B14" s="1222"/>
      <c r="C14" s="1030" t="s">
        <v>33</v>
      </c>
      <c r="D14" s="1028" t="s">
        <v>1858</v>
      </c>
      <c r="E14" s="1070" t="s">
        <v>284</v>
      </c>
      <c r="F14" s="1031">
        <v>6</v>
      </c>
      <c r="G14" s="1007"/>
      <c r="H14" s="1008">
        <f t="shared" ref="H14" si="0">F14*G14</f>
        <v>0</v>
      </c>
      <c r="I14" s="1284"/>
      <c r="J14" s="134"/>
      <c r="K14" s="134"/>
      <c r="L14" s="1006"/>
      <c r="M14" s="134"/>
      <c r="N14" s="134"/>
    </row>
    <row r="15" spans="1:14" s="132" customFormat="1" ht="11.25">
      <c r="A15" s="36"/>
      <c r="B15" s="1220"/>
      <c r="C15" s="1030"/>
      <c r="D15" s="1028"/>
      <c r="E15" s="1070"/>
      <c r="F15" s="1031"/>
      <c r="G15" s="1007"/>
      <c r="H15" s="1008"/>
      <c r="I15" s="1284"/>
      <c r="J15" s="134"/>
      <c r="K15" s="134"/>
      <c r="L15" s="1006"/>
      <c r="M15" s="134"/>
      <c r="N15" s="134"/>
    </row>
    <row r="16" spans="1:14" s="1280" customFormat="1" ht="33.75">
      <c r="A16" s="1274" t="str">
        <f>A$5</f>
        <v>E.</v>
      </c>
      <c r="B16" s="1222" t="str">
        <f>B$9</f>
        <v>1.</v>
      </c>
      <c r="C16" s="1282">
        <f>C12+1</f>
        <v>2</v>
      </c>
      <c r="D16" s="1028" t="s">
        <v>2072</v>
      </c>
      <c r="E16" s="1283"/>
      <c r="F16" s="1031"/>
      <c r="G16" s="1007"/>
      <c r="H16" s="1008"/>
      <c r="I16" s="1284"/>
      <c r="J16" s="1281"/>
      <c r="K16" s="1281"/>
      <c r="L16" s="1006"/>
      <c r="M16" s="1281"/>
      <c r="N16" s="1281"/>
    </row>
    <row r="17" spans="1:14" s="1280" customFormat="1" ht="11.25">
      <c r="A17" s="1274"/>
      <c r="B17" s="1222"/>
      <c r="C17" s="1282"/>
      <c r="D17" s="1028" t="s">
        <v>1697</v>
      </c>
      <c r="E17" s="1283" t="s">
        <v>56</v>
      </c>
      <c r="F17" s="1288">
        <v>1</v>
      </c>
      <c r="G17" s="1007"/>
      <c r="H17" s="1008">
        <f>F17*G17</f>
        <v>0</v>
      </c>
      <c r="I17" s="1284"/>
      <c r="J17" s="1281"/>
      <c r="K17" s="1281"/>
      <c r="L17" s="1006"/>
      <c r="M17" s="1281"/>
      <c r="N17" s="1281"/>
    </row>
    <row r="18" spans="1:14" s="1280" customFormat="1" ht="11.25">
      <c r="A18" s="1275"/>
      <c r="B18" s="1220"/>
      <c r="C18" s="1030"/>
      <c r="D18" s="1028"/>
      <c r="E18" s="1283"/>
      <c r="F18" s="1031"/>
      <c r="G18" s="1007"/>
      <c r="H18" s="1008"/>
      <c r="I18" s="1284"/>
      <c r="J18" s="1281"/>
      <c r="K18" s="1281"/>
      <c r="L18" s="1006"/>
      <c r="M18" s="1281"/>
      <c r="N18" s="1281"/>
    </row>
    <row r="19" spans="1:14" s="132" customFormat="1" ht="33.75">
      <c r="A19" s="31" t="str">
        <f>A$5</f>
        <v>E.</v>
      </c>
      <c r="B19" s="1222" t="str">
        <f>B$9</f>
        <v>1.</v>
      </c>
      <c r="C19" s="192">
        <f>C16+1</f>
        <v>3</v>
      </c>
      <c r="D19" s="623" t="s">
        <v>1859</v>
      </c>
      <c r="E19" s="1070"/>
      <c r="F19" s="216"/>
      <c r="G19" s="1007"/>
      <c r="H19" s="1008"/>
      <c r="I19" s="1284"/>
      <c r="J19" s="134"/>
      <c r="K19" s="1006"/>
      <c r="L19" s="1006"/>
      <c r="M19" s="134"/>
      <c r="N19" s="134"/>
    </row>
    <row r="20" spans="1:14" s="132" customFormat="1" ht="22.5">
      <c r="A20" s="31"/>
      <c r="B20" s="1222"/>
      <c r="C20" s="192"/>
      <c r="D20" s="623" t="s">
        <v>1594</v>
      </c>
      <c r="E20" s="1070"/>
      <c r="F20" s="216"/>
      <c r="G20" s="1007"/>
      <c r="H20" s="1008"/>
      <c r="I20" s="1284"/>
      <c r="J20" s="134"/>
      <c r="K20" s="1006"/>
      <c r="L20" s="1006"/>
      <c r="M20" s="134"/>
      <c r="N20" s="134"/>
    </row>
    <row r="21" spans="1:14" s="132" customFormat="1" ht="45">
      <c r="A21" s="31"/>
      <c r="B21" s="1222"/>
      <c r="C21" s="192"/>
      <c r="D21" s="1293" t="s">
        <v>1595</v>
      </c>
      <c r="E21" s="1070"/>
      <c r="F21" s="216"/>
      <c r="G21" s="1007"/>
      <c r="H21" s="1008"/>
      <c r="I21" s="1284"/>
      <c r="J21" s="134"/>
      <c r="K21" s="1006"/>
      <c r="L21" s="1006"/>
      <c r="M21" s="134"/>
      <c r="N21" s="134"/>
    </row>
    <row r="22" spans="1:14" s="132" customFormat="1" ht="11.25">
      <c r="A22" s="36"/>
      <c r="B22" s="1220"/>
      <c r="C22" s="1071" t="s">
        <v>33</v>
      </c>
      <c r="D22" s="623" t="s">
        <v>287</v>
      </c>
      <c r="E22" s="1070" t="s">
        <v>12</v>
      </c>
      <c r="F22" s="216">
        <v>1</v>
      </c>
      <c r="G22" s="1007"/>
      <c r="H22" s="1008">
        <f>F22*G22</f>
        <v>0</v>
      </c>
      <c r="I22" s="1284"/>
      <c r="J22" s="134"/>
      <c r="K22" s="1006"/>
      <c r="L22" s="1006"/>
      <c r="M22" s="134"/>
      <c r="N22" s="134"/>
    </row>
    <row r="23" spans="1:14" s="132" customFormat="1" ht="11.25">
      <c r="A23" s="36"/>
      <c r="B23" s="1220"/>
      <c r="C23" s="1071"/>
      <c r="D23" s="623"/>
      <c r="E23" s="1070"/>
      <c r="F23" s="216"/>
      <c r="G23" s="1007"/>
      <c r="H23" s="1008"/>
      <c r="I23" s="1284"/>
      <c r="J23" s="134"/>
      <c r="K23" s="1006"/>
      <c r="L23" s="1006"/>
      <c r="M23" s="134"/>
      <c r="N23" s="134"/>
    </row>
    <row r="24" spans="1:14" s="132" customFormat="1" ht="22.5">
      <c r="A24" s="31" t="str">
        <f>A$5</f>
        <v>E.</v>
      </c>
      <c r="B24" s="1222" t="str">
        <f>B$9</f>
        <v>1.</v>
      </c>
      <c r="C24" s="192">
        <f>C19+1</f>
        <v>4</v>
      </c>
      <c r="D24" s="623" t="s">
        <v>1596</v>
      </c>
      <c r="E24" s="1070"/>
      <c r="F24" s="216"/>
      <c r="G24" s="1007"/>
      <c r="H24" s="1008"/>
      <c r="I24" s="1284"/>
      <c r="J24" s="134"/>
      <c r="K24" s="1006"/>
      <c r="L24" s="1006"/>
      <c r="M24" s="134"/>
      <c r="N24" s="134"/>
    </row>
    <row r="25" spans="1:14" s="132" customFormat="1" ht="11.25">
      <c r="A25" s="36"/>
      <c r="B25" s="1220"/>
      <c r="C25" s="1071"/>
      <c r="D25" s="623" t="s">
        <v>287</v>
      </c>
      <c r="E25" s="1070" t="s">
        <v>12</v>
      </c>
      <c r="F25" s="216">
        <v>1</v>
      </c>
      <c r="G25" s="1007"/>
      <c r="H25" s="1008">
        <f>F25*G25</f>
        <v>0</v>
      </c>
      <c r="I25" s="1284"/>
      <c r="J25" s="134"/>
      <c r="K25" s="1006"/>
      <c r="L25" s="1006"/>
      <c r="M25" s="134"/>
      <c r="N25" s="134"/>
    </row>
    <row r="26" spans="1:14" s="132" customFormat="1" ht="11.25">
      <c r="A26" s="36"/>
      <c r="B26" s="1220"/>
      <c r="C26" s="1071"/>
      <c r="D26" s="1028"/>
      <c r="E26" s="1070"/>
      <c r="F26" s="1031"/>
      <c r="G26" s="1007"/>
      <c r="H26" s="1008"/>
      <c r="I26" s="1284"/>
      <c r="J26" s="134"/>
      <c r="K26" s="1006"/>
      <c r="L26" s="1006"/>
      <c r="M26" s="134"/>
      <c r="N26" s="134"/>
    </row>
    <row r="27" spans="1:14" s="132" customFormat="1" ht="67.5">
      <c r="A27" s="31" t="str">
        <f>A$5</f>
        <v>E.</v>
      </c>
      <c r="B27" s="1222" t="str">
        <f>B$9</f>
        <v>1.</v>
      </c>
      <c r="C27" s="192">
        <f>C24+1</f>
        <v>5</v>
      </c>
      <c r="D27" s="1293" t="s">
        <v>1905</v>
      </c>
      <c r="E27" s="1009"/>
      <c r="F27" s="1023"/>
      <c r="G27" s="1356"/>
      <c r="H27" s="1010"/>
      <c r="I27" s="1284"/>
      <c r="J27" s="134"/>
      <c r="K27" s="1006"/>
      <c r="L27" s="1006"/>
      <c r="M27" s="134"/>
      <c r="N27" s="134"/>
    </row>
    <row r="28" spans="1:14" s="132" customFormat="1" ht="33.75">
      <c r="A28" s="36"/>
      <c r="B28" s="1220"/>
      <c r="C28" s="1071"/>
      <c r="D28" s="623" t="s">
        <v>1906</v>
      </c>
      <c r="E28" s="1009" t="s">
        <v>284</v>
      </c>
      <c r="F28" s="1023">
        <v>6</v>
      </c>
      <c r="G28" s="1356"/>
      <c r="H28" s="1010">
        <f>F28*G28</f>
        <v>0</v>
      </c>
      <c r="I28" s="1284"/>
      <c r="J28" s="1036"/>
      <c r="K28" s="1006"/>
      <c r="L28" s="1006"/>
      <c r="M28" s="134"/>
      <c r="N28" s="134"/>
    </row>
    <row r="29" spans="1:14" s="132" customFormat="1" ht="11.25">
      <c r="A29" s="36"/>
      <c r="B29" s="1220"/>
      <c r="C29" s="1071"/>
      <c r="D29" s="623"/>
      <c r="E29" s="1009"/>
      <c r="F29" s="1023"/>
      <c r="G29" s="1356"/>
      <c r="H29" s="1010"/>
      <c r="I29" s="1284"/>
      <c r="J29" s="134"/>
      <c r="K29" s="1006"/>
      <c r="L29" s="1006"/>
      <c r="M29" s="134"/>
      <c r="N29" s="134"/>
    </row>
    <row r="30" spans="1:14" s="132" customFormat="1" ht="67.5">
      <c r="A30" s="31" t="str">
        <f>A$5</f>
        <v>E.</v>
      </c>
      <c r="B30" s="1222" t="str">
        <f>B$9</f>
        <v>1.</v>
      </c>
      <c r="C30" s="192">
        <f>C27+1</f>
        <v>6</v>
      </c>
      <c r="D30" s="623" t="s">
        <v>456</v>
      </c>
      <c r="E30" s="1070" t="s">
        <v>56</v>
      </c>
      <c r="F30" s="216">
        <v>1</v>
      </c>
      <c r="G30" s="1007"/>
      <c r="H30" s="1008">
        <f>F30*G30</f>
        <v>0</v>
      </c>
      <c r="I30" s="1284"/>
      <c r="J30" s="134"/>
      <c r="K30" s="1006"/>
      <c r="L30" s="1006"/>
      <c r="M30" s="134"/>
      <c r="N30" s="134"/>
    </row>
    <row r="31" spans="1:14" s="132" customFormat="1" ht="11.25">
      <c r="A31" s="36"/>
      <c r="B31" s="1223"/>
      <c r="C31" s="195"/>
      <c r="D31" s="623"/>
      <c r="E31" s="1070"/>
      <c r="F31" s="216"/>
      <c r="G31" s="1007"/>
      <c r="H31" s="1008"/>
      <c r="I31" s="1284"/>
      <c r="J31" s="134"/>
      <c r="K31" s="1006"/>
      <c r="L31" s="1006"/>
      <c r="M31" s="134"/>
      <c r="N31" s="134"/>
    </row>
    <row r="32" spans="1:14" s="132" customFormat="1" ht="67.5">
      <c r="A32" s="1047" t="str">
        <f>A$5</f>
        <v>E.</v>
      </c>
      <c r="B32" s="1224" t="s">
        <v>7</v>
      </c>
      <c r="C32" s="1048">
        <f>C30+1</f>
        <v>7</v>
      </c>
      <c r="D32" s="1041" t="s">
        <v>1605</v>
      </c>
      <c r="E32" s="1043" t="s">
        <v>56</v>
      </c>
      <c r="F32" s="1049">
        <v>1</v>
      </c>
      <c r="G32" s="1045"/>
      <c r="H32" s="1046">
        <f>F32*G32</f>
        <v>0</v>
      </c>
      <c r="I32" s="1284"/>
      <c r="J32" s="134"/>
      <c r="K32" s="1006"/>
      <c r="L32" s="1006"/>
      <c r="M32" s="134"/>
      <c r="N32" s="134"/>
    </row>
    <row r="33" spans="1:14" s="132" customFormat="1" ht="11.25">
      <c r="A33" s="36"/>
      <c r="B33" s="1220"/>
      <c r="C33" s="1071"/>
      <c r="D33" s="623"/>
      <c r="E33" s="1070"/>
      <c r="F33" s="216"/>
      <c r="G33" s="1007"/>
      <c r="H33" s="1008"/>
      <c r="I33" s="1284"/>
      <c r="J33" s="134"/>
      <c r="K33" s="1006"/>
      <c r="L33" s="1006"/>
      <c r="M33" s="134"/>
      <c r="N33" s="134"/>
    </row>
    <row r="34" spans="1:14" s="132" customFormat="1" ht="22.5">
      <c r="A34" s="191" t="str">
        <f>A$5</f>
        <v>E.</v>
      </c>
      <c r="B34" s="1225" t="str">
        <f>B$9</f>
        <v>1.</v>
      </c>
      <c r="C34" s="634"/>
      <c r="D34" s="639" t="s">
        <v>1597</v>
      </c>
      <c r="E34" s="198" t="s">
        <v>285</v>
      </c>
      <c r="F34" s="272"/>
      <c r="G34" s="1020"/>
      <c r="H34" s="1021">
        <f>SUM(H10:H33)</f>
        <v>0</v>
      </c>
      <c r="I34" s="1284"/>
      <c r="J34" s="134"/>
      <c r="K34" s="1006"/>
      <c r="L34" s="1006"/>
      <c r="M34" s="134"/>
      <c r="N34" s="134"/>
    </row>
    <row r="35" spans="1:14" s="132" customFormat="1" ht="11.25">
      <c r="A35" s="36"/>
      <c r="B35" s="1220"/>
      <c r="C35" s="1071"/>
      <c r="D35" s="623"/>
      <c r="E35" s="1070"/>
      <c r="F35" s="216"/>
      <c r="G35" s="1007"/>
      <c r="H35" s="1008"/>
      <c r="I35" s="1284"/>
      <c r="J35" s="134"/>
      <c r="K35" s="1006"/>
      <c r="L35" s="1006"/>
      <c r="M35" s="134"/>
      <c r="N35" s="134"/>
    </row>
    <row r="36" spans="1:14" s="132" customFormat="1" ht="11.25">
      <c r="A36" s="36"/>
      <c r="B36" s="1220"/>
      <c r="C36" s="1071"/>
      <c r="D36" s="623"/>
      <c r="E36" s="1070"/>
      <c r="F36" s="216"/>
      <c r="G36" s="1007"/>
      <c r="H36" s="1008"/>
      <c r="I36" s="1284"/>
      <c r="J36" s="134"/>
      <c r="K36" s="1006"/>
      <c r="L36" s="1006"/>
      <c r="M36" s="134"/>
      <c r="N36" s="134"/>
    </row>
    <row r="37" spans="1:14" s="132" customFormat="1" ht="11.25">
      <c r="A37" s="36"/>
      <c r="B37" s="1220"/>
      <c r="C37" s="1071"/>
      <c r="D37" s="623"/>
      <c r="E37" s="1070"/>
      <c r="F37" s="216"/>
      <c r="G37" s="1007"/>
      <c r="H37" s="1008"/>
      <c r="I37" s="1284"/>
      <c r="J37" s="134"/>
      <c r="K37" s="1006"/>
      <c r="L37" s="1006"/>
      <c r="M37" s="134"/>
      <c r="N37" s="134"/>
    </row>
    <row r="38" spans="1:14" s="132" customFormat="1" ht="11.25">
      <c r="A38" s="191" t="str">
        <f>A$5</f>
        <v>E.</v>
      </c>
      <c r="B38" s="1221">
        <v>2</v>
      </c>
      <c r="C38" s="635"/>
      <c r="D38" s="633" t="s">
        <v>288</v>
      </c>
      <c r="E38" s="200"/>
      <c r="F38" s="246"/>
      <c r="G38" s="1032"/>
      <c r="H38" s="1033"/>
      <c r="I38" s="1284"/>
      <c r="J38" s="134"/>
      <c r="K38" s="1006"/>
      <c r="L38" s="1006"/>
      <c r="M38" s="134"/>
      <c r="N38" s="134"/>
    </row>
    <row r="39" spans="1:14" s="132" customFormat="1" ht="11.25">
      <c r="A39" s="1027"/>
      <c r="B39" s="1226"/>
      <c r="C39" s="1071"/>
      <c r="D39" s="624"/>
      <c r="E39" s="1070"/>
      <c r="F39" s="216"/>
      <c r="G39" s="1007"/>
      <c r="H39" s="1008"/>
      <c r="I39" s="1284"/>
      <c r="J39" s="134"/>
      <c r="K39" s="1006"/>
      <c r="L39" s="1006"/>
      <c r="M39" s="134"/>
      <c r="N39" s="134"/>
    </row>
    <row r="40" spans="1:14" s="132" customFormat="1" ht="56.25">
      <c r="A40" s="31" t="str">
        <f>A$5</f>
        <v>E.</v>
      </c>
      <c r="B40" s="1222">
        <f>B$38</f>
        <v>2</v>
      </c>
      <c r="C40" s="192">
        <v>1</v>
      </c>
      <c r="D40" s="1251" t="s">
        <v>1860</v>
      </c>
      <c r="E40" s="1070"/>
      <c r="F40" s="216"/>
      <c r="G40" s="1007"/>
      <c r="H40" s="1008"/>
      <c r="I40" s="1284"/>
      <c r="J40" s="134"/>
      <c r="K40" s="1006"/>
      <c r="L40" s="1006"/>
      <c r="M40" s="134"/>
      <c r="N40" s="134"/>
    </row>
    <row r="41" spans="1:14" s="132" customFormat="1" ht="11.25">
      <c r="A41" s="31"/>
      <c r="B41" s="1222"/>
      <c r="C41" s="192"/>
      <c r="D41" s="1022" t="s">
        <v>1861</v>
      </c>
      <c r="E41" s="1070"/>
      <c r="F41" s="216"/>
      <c r="G41" s="1007"/>
      <c r="H41" s="1008"/>
      <c r="I41" s="1284"/>
      <c r="J41" s="134"/>
      <c r="K41" s="1006"/>
      <c r="L41" s="1006"/>
      <c r="M41" s="134"/>
      <c r="N41" s="134"/>
    </row>
    <row r="42" spans="1:14" s="132" customFormat="1" ht="67.5">
      <c r="A42" s="31"/>
      <c r="B42" s="1222"/>
      <c r="C42" s="192"/>
      <c r="D42" s="1022" t="s">
        <v>1598</v>
      </c>
      <c r="E42" s="1070"/>
      <c r="F42" s="216"/>
      <c r="G42" s="1007"/>
      <c r="H42" s="1008"/>
      <c r="I42" s="1284"/>
      <c r="J42" s="134"/>
      <c r="K42" s="1006"/>
      <c r="L42" s="1006"/>
      <c r="M42" s="134"/>
      <c r="N42" s="134"/>
    </row>
    <row r="43" spans="1:14" s="132" customFormat="1" ht="56.25">
      <c r="A43" s="31"/>
      <c r="B43" s="1222"/>
      <c r="C43" s="192"/>
      <c r="D43" s="1028" t="s">
        <v>1599</v>
      </c>
      <c r="E43" s="1070"/>
      <c r="F43" s="216"/>
      <c r="G43" s="1007"/>
      <c r="H43" s="1008"/>
      <c r="I43" s="1284"/>
      <c r="J43" s="134"/>
      <c r="K43" s="1006"/>
      <c r="L43" s="1079"/>
      <c r="M43" s="134"/>
      <c r="N43" s="134"/>
    </row>
    <row r="44" spans="1:14" s="132" customFormat="1" ht="11.25">
      <c r="A44" s="31"/>
      <c r="B44" s="1222"/>
      <c r="C44" s="1025"/>
      <c r="D44" s="1034" t="s">
        <v>1600</v>
      </c>
      <c r="E44" s="1035" t="s">
        <v>480</v>
      </c>
      <c r="F44" s="1026">
        <v>4</v>
      </c>
      <c r="G44" s="1356"/>
      <c r="H44" s="1136">
        <f t="shared" ref="H44" si="1">F44*G44</f>
        <v>0</v>
      </c>
      <c r="I44" s="1284"/>
      <c r="J44" s="134"/>
      <c r="K44" s="134"/>
      <c r="L44" s="1006"/>
      <c r="M44" s="134"/>
      <c r="N44" s="134"/>
    </row>
    <row r="45" spans="1:14">
      <c r="A45" s="1011"/>
      <c r="B45" s="1227"/>
      <c r="C45" s="1012"/>
      <c r="D45" s="255"/>
      <c r="E45" s="1019"/>
      <c r="F45" s="642"/>
      <c r="G45" s="1357"/>
      <c r="H45" s="1017"/>
      <c r="I45" s="32"/>
      <c r="J45" s="1018"/>
      <c r="K45" s="1019"/>
      <c r="L45" s="1019"/>
      <c r="M45" s="1018"/>
      <c r="N45" s="1018"/>
    </row>
    <row r="46" spans="1:14" s="132" customFormat="1" ht="22.5">
      <c r="A46" s="31" t="str">
        <f>A$5</f>
        <v>E.</v>
      </c>
      <c r="B46" s="1222">
        <f>B$38</f>
        <v>2</v>
      </c>
      <c r="C46" s="192">
        <f>C40+1</f>
        <v>2</v>
      </c>
      <c r="D46" s="623" t="s">
        <v>1616</v>
      </c>
      <c r="E46" s="1070"/>
      <c r="F46" s="216"/>
      <c r="G46" s="1007"/>
      <c r="H46" s="1008"/>
      <c r="I46" s="1284"/>
      <c r="J46" s="134"/>
      <c r="K46" s="1006"/>
      <c r="L46" s="1006"/>
      <c r="M46" s="134"/>
      <c r="N46" s="134"/>
    </row>
    <row r="47" spans="1:14" s="132" customFormat="1" ht="11.25">
      <c r="A47" s="36"/>
      <c r="B47" s="1220"/>
      <c r="C47" s="1030"/>
      <c r="D47" s="1028" t="s">
        <v>1601</v>
      </c>
      <c r="E47" s="1070" t="s">
        <v>6</v>
      </c>
      <c r="F47" s="1031">
        <v>10</v>
      </c>
      <c r="G47" s="1007"/>
      <c r="H47" s="1008">
        <f t="shared" ref="H47" si="2">F47*G47</f>
        <v>0</v>
      </c>
      <c r="I47" s="1284"/>
      <c r="J47" s="134"/>
      <c r="K47" s="134"/>
      <c r="L47" s="1006"/>
      <c r="M47" s="134"/>
      <c r="N47" s="134"/>
    </row>
    <row r="48" spans="1:14" s="132" customFormat="1" ht="11.25">
      <c r="A48" s="36"/>
      <c r="B48" s="1220"/>
      <c r="C48" s="1071"/>
      <c r="D48" s="623"/>
      <c r="E48" s="1070"/>
      <c r="F48" s="216"/>
      <c r="G48" s="1007"/>
      <c r="H48" s="1008"/>
      <c r="I48" s="1284"/>
      <c r="J48" s="134"/>
      <c r="K48" s="1006"/>
      <c r="L48" s="1006"/>
      <c r="M48" s="134"/>
      <c r="N48" s="134"/>
    </row>
    <row r="49" spans="1:14" s="132" customFormat="1" ht="56.25">
      <c r="A49" s="31" t="str">
        <f>A$5</f>
        <v>E.</v>
      </c>
      <c r="B49" s="1222">
        <f>B$38</f>
        <v>2</v>
      </c>
      <c r="C49" s="192">
        <f>C46+1</f>
        <v>3</v>
      </c>
      <c r="D49" s="1229" t="s">
        <v>1836</v>
      </c>
      <c r="E49" s="1070"/>
      <c r="F49" s="216"/>
      <c r="G49" s="1007"/>
      <c r="H49" s="1008"/>
      <c r="I49" s="1284"/>
      <c r="J49" s="134"/>
      <c r="K49" s="1006"/>
      <c r="L49" s="1006"/>
      <c r="M49" s="134"/>
      <c r="N49" s="134"/>
    </row>
    <row r="50" spans="1:14" s="132" customFormat="1" ht="11.25">
      <c r="A50" s="36"/>
      <c r="B50" s="1220"/>
      <c r="C50" s="1071" t="s">
        <v>33</v>
      </c>
      <c r="D50" s="623" t="s">
        <v>1837</v>
      </c>
      <c r="E50" s="1070" t="s">
        <v>12</v>
      </c>
      <c r="F50" s="216">
        <v>1</v>
      </c>
      <c r="G50" s="1007"/>
      <c r="H50" s="1008">
        <f>F50*G50</f>
        <v>0</v>
      </c>
      <c r="I50" s="1284"/>
      <c r="J50" s="134"/>
      <c r="K50" s="1006"/>
      <c r="L50" s="1006"/>
      <c r="M50" s="134"/>
      <c r="N50" s="134"/>
    </row>
    <row r="51" spans="1:14" s="132" customFormat="1" ht="11.25">
      <c r="A51" s="36"/>
      <c r="B51" s="1220"/>
      <c r="C51" s="1071"/>
      <c r="D51" s="623"/>
      <c r="E51" s="1070"/>
      <c r="F51" s="216"/>
      <c r="G51" s="1007"/>
      <c r="H51" s="1008"/>
      <c r="I51" s="1284"/>
      <c r="J51" s="134"/>
      <c r="K51" s="1006"/>
      <c r="L51" s="1006"/>
      <c r="M51" s="134"/>
      <c r="N51" s="134"/>
    </row>
    <row r="52" spans="1:14" s="132" customFormat="1" ht="45">
      <c r="A52" s="31" t="str">
        <f>A$5</f>
        <v>E.</v>
      </c>
      <c r="B52" s="1222">
        <f>B$38</f>
        <v>2</v>
      </c>
      <c r="C52" s="192">
        <f>C49+1</f>
        <v>4</v>
      </c>
      <c r="D52" s="623" t="s">
        <v>1602</v>
      </c>
      <c r="E52" s="1070"/>
      <c r="F52" s="216"/>
      <c r="G52" s="1007"/>
      <c r="H52" s="1008"/>
      <c r="I52" s="1284"/>
      <c r="J52" s="134"/>
      <c r="K52" s="1006"/>
      <c r="L52" s="1006"/>
      <c r="M52" s="134"/>
      <c r="N52" s="134"/>
    </row>
    <row r="53" spans="1:14" s="132" customFormat="1" ht="11.25">
      <c r="A53" s="36"/>
      <c r="B53" s="1220"/>
      <c r="C53" s="1071"/>
      <c r="D53" s="623" t="s">
        <v>1603</v>
      </c>
      <c r="E53" s="1070" t="s">
        <v>284</v>
      </c>
      <c r="F53" s="216">
        <v>4</v>
      </c>
      <c r="G53" s="1007"/>
      <c r="H53" s="1008">
        <f>F53*G53</f>
        <v>0</v>
      </c>
      <c r="I53" s="1284"/>
      <c r="J53" s="1036"/>
      <c r="K53" s="1006"/>
      <c r="L53" s="1006"/>
      <c r="M53" s="134"/>
      <c r="N53" s="134"/>
    </row>
    <row r="54" spans="1:14" s="132" customFormat="1" ht="11.25">
      <c r="A54" s="36"/>
      <c r="B54" s="1220"/>
      <c r="C54" s="1071"/>
      <c r="D54" s="623"/>
      <c r="E54" s="1070"/>
      <c r="F54" s="216"/>
      <c r="G54" s="1007"/>
      <c r="H54" s="1008"/>
      <c r="I54" s="1284"/>
      <c r="J54" s="134"/>
      <c r="K54" s="1006"/>
      <c r="L54" s="1006"/>
      <c r="M54" s="134"/>
      <c r="N54" s="134"/>
    </row>
    <row r="55" spans="1:14" s="420" customFormat="1" ht="22.5">
      <c r="A55" s="191" t="str">
        <f>A$5</f>
        <v>E.</v>
      </c>
      <c r="B55" s="1225">
        <f>B$38</f>
        <v>2</v>
      </c>
      <c r="C55" s="634"/>
      <c r="D55" s="639" t="s">
        <v>290</v>
      </c>
      <c r="E55" s="640" t="s">
        <v>285</v>
      </c>
      <c r="F55" s="641"/>
      <c r="G55" s="1358"/>
      <c r="H55" s="1037">
        <f>SUM(H40:H54)</f>
        <v>0</v>
      </c>
      <c r="I55" s="201"/>
      <c r="J55" s="696"/>
      <c r="K55" s="1038"/>
      <c r="L55" s="1038"/>
      <c r="M55" s="696"/>
      <c r="N55" s="696"/>
    </row>
    <row r="56" spans="1:14" s="132" customFormat="1" ht="11.25">
      <c r="A56" s="36"/>
      <c r="B56" s="1220"/>
      <c r="C56" s="1071"/>
      <c r="D56" s="623"/>
      <c r="E56" s="1070"/>
      <c r="F56" s="216"/>
      <c r="G56" s="1007"/>
      <c r="H56" s="1008"/>
      <c r="I56" s="1284"/>
      <c r="J56" s="134"/>
      <c r="K56" s="1006"/>
      <c r="L56" s="1006"/>
      <c r="M56" s="134"/>
      <c r="N56" s="134"/>
    </row>
    <row r="57" spans="1:14" s="132" customFormat="1" ht="11.25">
      <c r="A57" s="36"/>
      <c r="B57" s="1220"/>
      <c r="C57" s="1071"/>
      <c r="D57" s="623"/>
      <c r="E57" s="1070"/>
      <c r="F57" s="216"/>
      <c r="G57" s="1007"/>
      <c r="H57" s="1008"/>
      <c r="I57" s="1284"/>
      <c r="J57" s="134"/>
      <c r="K57" s="1006"/>
      <c r="L57" s="1006"/>
      <c r="M57" s="134"/>
      <c r="N57" s="134"/>
    </row>
    <row r="58" spans="1:14" s="132" customFormat="1" ht="11.25">
      <c r="A58" s="36"/>
      <c r="B58" s="1220"/>
      <c r="C58" s="1071"/>
      <c r="D58" s="623"/>
      <c r="E58" s="1070"/>
      <c r="F58" s="216"/>
      <c r="G58" s="1007"/>
      <c r="H58" s="1008"/>
      <c r="I58" s="1284"/>
      <c r="J58" s="134"/>
      <c r="K58" s="1006"/>
      <c r="L58" s="1006"/>
      <c r="M58" s="134"/>
      <c r="N58" s="134"/>
    </row>
    <row r="59" spans="1:14" s="132" customFormat="1" ht="11.25">
      <c r="A59" s="191" t="str">
        <f>A$5</f>
        <v>E.</v>
      </c>
      <c r="B59" s="1221"/>
      <c r="C59" s="634"/>
      <c r="D59" s="639" t="s">
        <v>291</v>
      </c>
      <c r="E59" s="198"/>
      <c r="F59" s="272"/>
      <c r="G59" s="1020"/>
      <c r="H59" s="1021"/>
      <c r="I59" s="1284"/>
      <c r="J59" s="134"/>
      <c r="K59" s="1006"/>
      <c r="L59" s="1006"/>
      <c r="M59" s="134"/>
      <c r="N59" s="134"/>
    </row>
    <row r="60" spans="1:14" s="132" customFormat="1" ht="11.25">
      <c r="A60" s="36"/>
      <c r="B60" s="1220"/>
      <c r="C60" s="1071"/>
      <c r="D60" s="623"/>
      <c r="E60" s="1070"/>
      <c r="F60" s="216"/>
      <c r="G60" s="1007"/>
      <c r="H60" s="1008"/>
      <c r="I60" s="1284"/>
      <c r="J60" s="134"/>
      <c r="K60" s="1006"/>
      <c r="L60" s="1006"/>
      <c r="M60" s="134"/>
      <c r="N60" s="134"/>
    </row>
    <row r="61" spans="1:14" s="132" customFormat="1" ht="11.25">
      <c r="A61" s="31" t="str">
        <f t="shared" ref="A61:A62" si="3">A$5</f>
        <v>E.</v>
      </c>
      <c r="B61" s="1222" t="s">
        <v>7</v>
      </c>
      <c r="C61" s="192"/>
      <c r="D61" s="623" t="s">
        <v>289</v>
      </c>
      <c r="E61" s="1070"/>
      <c r="F61" s="216"/>
      <c r="G61" s="1007"/>
      <c r="H61" s="1008">
        <f>H34</f>
        <v>0</v>
      </c>
      <c r="I61" s="1284"/>
      <c r="J61" s="134"/>
      <c r="K61" s="1006"/>
      <c r="L61" s="1006"/>
      <c r="M61" s="134"/>
      <c r="N61" s="134"/>
    </row>
    <row r="62" spans="1:14" s="132" customFormat="1" ht="11.25">
      <c r="A62" s="31" t="str">
        <f t="shared" si="3"/>
        <v>E.</v>
      </c>
      <c r="B62" s="1222" t="s">
        <v>8</v>
      </c>
      <c r="C62" s="192"/>
      <c r="D62" s="623" t="s">
        <v>288</v>
      </c>
      <c r="E62" s="1070"/>
      <c r="F62" s="216"/>
      <c r="G62" s="1007"/>
      <c r="H62" s="1008">
        <f>H55</f>
        <v>0</v>
      </c>
      <c r="I62" s="1284"/>
      <c r="J62" s="134"/>
      <c r="K62" s="1006"/>
      <c r="L62" s="1006"/>
      <c r="M62" s="134"/>
      <c r="N62" s="134"/>
    </row>
    <row r="63" spans="1:14" s="132" customFormat="1" ht="11.25">
      <c r="A63" s="36"/>
      <c r="B63" s="1220"/>
      <c r="C63" s="1071"/>
      <c r="D63" s="623" t="s">
        <v>285</v>
      </c>
      <c r="E63" s="1009" t="s">
        <v>285</v>
      </c>
      <c r="F63" s="1023"/>
      <c r="G63" s="1356"/>
      <c r="H63" s="1010" t="s">
        <v>285</v>
      </c>
      <c r="I63" s="1284"/>
      <c r="J63" s="134"/>
      <c r="K63" s="1006"/>
      <c r="L63" s="1006"/>
      <c r="M63" s="134"/>
      <c r="N63" s="134"/>
    </row>
    <row r="64" spans="1:14" s="132" customFormat="1" ht="11.25">
      <c r="A64" s="191" t="str">
        <f>A$5</f>
        <v>E.</v>
      </c>
      <c r="B64" s="1221"/>
      <c r="C64" s="634"/>
      <c r="D64" s="639" t="s">
        <v>283</v>
      </c>
      <c r="E64" s="198"/>
      <c r="F64" s="272"/>
      <c r="G64" s="1020"/>
      <c r="H64" s="1021">
        <f>SUM(H61:H63)</f>
        <v>0</v>
      </c>
      <c r="I64" s="1284"/>
      <c r="J64" s="1036"/>
      <c r="K64" s="1006"/>
      <c r="L64" s="1006"/>
      <c r="M64" s="134"/>
      <c r="N64" s="134"/>
    </row>
    <row r="65" spans="1:8">
      <c r="A65" s="1011"/>
      <c r="B65" s="1227"/>
      <c r="C65" s="1012"/>
      <c r="D65" s="1013"/>
      <c r="E65" s="1014"/>
      <c r="F65" s="1015"/>
      <c r="G65" s="1016"/>
      <c r="H65" s="1017"/>
    </row>
    <row r="157" spans="10:10">
      <c r="J157" s="1355"/>
    </row>
  </sheetData>
  <sheetProtection password="CC69" sheet="1" selectLockedCells="1"/>
  <pageMargins left="0.78740157480314965" right="0.19685039370078741" top="0.39370078740157483" bottom="0.59055118110236227" header="0.39370078740157483" footer="0.39370078740157483"/>
  <pageSetup paperSize="9" scale="97" fitToHeight="0" orientation="portrait" r:id="rId1"/>
  <headerFooter>
    <oddFooter>&amp;C&amp;8....................................................................................................................................................................................................................&amp;4_x000D_&amp;8stranica &amp;P.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7"/>
  <sheetViews>
    <sheetView zoomScale="90" zoomScaleNormal="90" zoomScaleSheetLayoutView="100" zoomScalePageLayoutView="90" workbookViewId="0">
      <pane ySplit="4" topLeftCell="A5" activePane="bottomLeft" state="frozen"/>
      <selection activeCell="C300" sqref="C300"/>
      <selection pane="bottomLeft" activeCell="C300" sqref="C300"/>
    </sheetView>
  </sheetViews>
  <sheetFormatPr defaultColWidth="9.140625" defaultRowHeight="11.25"/>
  <cols>
    <col min="1" max="1" width="6.7109375" style="12" customWidth="1"/>
    <col min="2" max="2" width="80.7109375" style="16" customWidth="1"/>
    <col min="3" max="3" width="14.7109375" style="512" customWidth="1"/>
    <col min="4" max="16384" width="9.140625" style="12"/>
  </cols>
  <sheetData>
    <row r="1" spans="1:3" s="142" customFormat="1">
      <c r="A1" s="288"/>
      <c r="B1" s="289" t="s">
        <v>65</v>
      </c>
      <c r="C1" s="510" t="s">
        <v>41</v>
      </c>
    </row>
    <row r="2" spans="1:3" s="290" customFormat="1">
      <c r="B2" s="390"/>
      <c r="C2" s="511"/>
    </row>
    <row r="3" spans="1:3" s="290" customFormat="1">
      <c r="B3" s="391" t="s">
        <v>1511</v>
      </c>
      <c r="C3" s="511"/>
    </row>
    <row r="4" spans="1:3">
      <c r="B4" s="384"/>
    </row>
    <row r="5" spans="1:3" s="393" customFormat="1">
      <c r="B5" s="385" t="s">
        <v>66</v>
      </c>
      <c r="C5" s="513"/>
    </row>
    <row r="6" spans="1:3" s="393" customFormat="1" ht="33.75">
      <c r="B6" s="388" t="s">
        <v>1390</v>
      </c>
      <c r="C6" s="513"/>
    </row>
    <row r="7" spans="1:3" s="28" customFormat="1" ht="33.75">
      <c r="B7" s="311" t="s">
        <v>1439</v>
      </c>
      <c r="C7" s="514"/>
    </row>
    <row r="8" spans="1:3" s="307" customFormat="1" ht="33.75">
      <c r="B8" s="331" t="s">
        <v>1412</v>
      </c>
      <c r="C8" s="515"/>
    </row>
    <row r="9" spans="1:3" s="28" customFormat="1" ht="22.5">
      <c r="B9" s="311" t="s">
        <v>1414</v>
      </c>
      <c r="C9" s="516"/>
    </row>
    <row r="10" spans="1:3" s="393" customFormat="1">
      <c r="B10" s="388" t="s">
        <v>1511</v>
      </c>
      <c r="C10" s="513"/>
    </row>
    <row r="11" spans="1:3" s="393" customFormat="1" ht="67.5">
      <c r="B11" s="388" t="s">
        <v>449</v>
      </c>
      <c r="C11" s="513"/>
    </row>
    <row r="12" spans="1:3" s="394" customFormat="1">
      <c r="C12" s="517"/>
    </row>
    <row r="13" spans="1:3" s="394" customFormat="1">
      <c r="C13" s="517"/>
    </row>
    <row r="14" spans="1:3" s="394" customFormat="1">
      <c r="B14" s="395" t="s">
        <v>1510</v>
      </c>
      <c r="C14" s="517"/>
    </row>
    <row r="15" spans="1:3" s="394" customFormat="1" ht="22.5">
      <c r="B15" s="394" t="s">
        <v>1441</v>
      </c>
      <c r="C15" s="517"/>
    </row>
    <row r="16" spans="1:3" s="394" customFormat="1" ht="22.5">
      <c r="B16" s="394" t="s">
        <v>1391</v>
      </c>
      <c r="C16" s="517"/>
    </row>
    <row r="17" spans="1:3" s="394" customFormat="1" ht="22.5">
      <c r="B17" s="396" t="s">
        <v>1442</v>
      </c>
      <c r="C17" s="517"/>
    </row>
    <row r="18" spans="1:3" s="394" customFormat="1">
      <c r="C18" s="517"/>
    </row>
    <row r="19" spans="1:3" s="394" customFormat="1">
      <c r="C19" s="517"/>
    </row>
    <row r="20" spans="1:3" s="394" customFormat="1">
      <c r="B20" s="386" t="s">
        <v>1392</v>
      </c>
      <c r="C20" s="518"/>
    </row>
    <row r="21" spans="1:3" s="15" customFormat="1" ht="33.75">
      <c r="A21" s="14"/>
      <c r="B21" s="388" t="s">
        <v>1443</v>
      </c>
      <c r="C21" s="519"/>
    </row>
    <row r="22" spans="1:3" s="15" customFormat="1" ht="22.5">
      <c r="A22" s="14"/>
      <c r="B22" s="388" t="s">
        <v>1512</v>
      </c>
      <c r="C22" s="519"/>
    </row>
    <row r="23" spans="1:3" s="15" customFormat="1" ht="33.75">
      <c r="A23" s="14"/>
      <c r="B23" s="388" t="s">
        <v>1444</v>
      </c>
      <c r="C23" s="520"/>
    </row>
    <row r="24" spans="1:3" s="15" customFormat="1" ht="90">
      <c r="A24" s="14"/>
      <c r="B24" s="388" t="s">
        <v>1445</v>
      </c>
      <c r="C24" s="519"/>
    </row>
    <row r="25" spans="1:3" s="15" customFormat="1">
      <c r="A25" s="14"/>
      <c r="B25" s="388" t="s">
        <v>1446</v>
      </c>
      <c r="C25" s="519"/>
    </row>
    <row r="26" spans="1:3" s="15" customFormat="1">
      <c r="A26" s="14"/>
      <c r="B26" s="388"/>
      <c r="C26" s="519"/>
    </row>
    <row r="27" spans="1:3" s="104" customFormat="1" ht="22.5">
      <c r="B27" s="387" t="s">
        <v>1447</v>
      </c>
      <c r="C27" s="521"/>
    </row>
    <row r="28" spans="1:3" s="394" customFormat="1" ht="33.75">
      <c r="B28" s="397" t="s">
        <v>1448</v>
      </c>
      <c r="C28" s="522"/>
    </row>
    <row r="29" spans="1:3" s="15" customFormat="1">
      <c r="A29" s="14"/>
      <c r="B29" s="388"/>
      <c r="C29" s="520"/>
    </row>
    <row r="30" spans="1:3" s="15" customFormat="1" ht="33.75">
      <c r="A30" s="14"/>
      <c r="B30" s="388" t="s">
        <v>1449</v>
      </c>
      <c r="C30" s="520"/>
    </row>
    <row r="31" spans="1:3" s="15" customFormat="1" ht="22.5">
      <c r="A31" s="14"/>
      <c r="B31" s="388" t="s">
        <v>1393</v>
      </c>
      <c r="C31" s="520"/>
    </row>
    <row r="32" spans="1:3" s="15" customFormat="1">
      <c r="A32" s="14"/>
      <c r="B32" s="388"/>
      <c r="C32" s="520"/>
    </row>
    <row r="33" spans="1:3" s="15" customFormat="1">
      <c r="A33" s="14"/>
      <c r="B33" s="388"/>
      <c r="C33" s="520"/>
    </row>
    <row r="34" spans="1:3" s="15" customFormat="1" ht="22.5">
      <c r="A34" s="392"/>
      <c r="B34" s="398" t="s">
        <v>67</v>
      </c>
      <c r="C34" s="520"/>
    </row>
    <row r="35" spans="1:3" s="394" customFormat="1" ht="22.5">
      <c r="A35" s="310"/>
      <c r="B35" s="388" t="s">
        <v>96</v>
      </c>
      <c r="C35" s="522"/>
    </row>
    <row r="36" spans="1:3" s="394" customFormat="1" ht="45">
      <c r="A36" s="310"/>
      <c r="B36" s="388" t="s">
        <v>1450</v>
      </c>
      <c r="C36" s="522"/>
    </row>
    <row r="37" spans="1:3" s="394" customFormat="1" ht="45">
      <c r="B37" s="388" t="s">
        <v>1451</v>
      </c>
      <c r="C37" s="522"/>
    </row>
    <row r="38" spans="1:3" ht="33.75">
      <c r="B38" s="185" t="s">
        <v>1452</v>
      </c>
    </row>
    <row r="39" spans="1:3" s="394" customFormat="1" ht="22.5">
      <c r="B39" s="185" t="s">
        <v>1453</v>
      </c>
      <c r="C39" s="522"/>
    </row>
    <row r="40" spans="1:3" s="394" customFormat="1">
      <c r="B40" s="388"/>
      <c r="C40" s="522"/>
    </row>
    <row r="41" spans="1:3" s="394" customFormat="1" ht="33.75">
      <c r="B41" s="388" t="s">
        <v>1454</v>
      </c>
      <c r="C41" s="522"/>
    </row>
    <row r="42" spans="1:3" s="394" customFormat="1" ht="22.5">
      <c r="B42" s="388" t="s">
        <v>1455</v>
      </c>
      <c r="C42" s="522"/>
    </row>
    <row r="43" spans="1:3" s="394" customFormat="1" ht="33.75">
      <c r="B43" s="388" t="s">
        <v>1456</v>
      </c>
      <c r="C43" s="522"/>
    </row>
    <row r="44" spans="1:3" s="394" customFormat="1">
      <c r="B44" s="386"/>
      <c r="C44" s="522"/>
    </row>
    <row r="45" spans="1:3" s="15" customFormat="1">
      <c r="A45" s="14"/>
      <c r="B45" s="273" t="s">
        <v>68</v>
      </c>
      <c r="C45" s="520"/>
    </row>
    <row r="46" spans="1:3" s="15" customFormat="1" ht="45">
      <c r="A46" s="14"/>
      <c r="B46" s="388" t="s">
        <v>1394</v>
      </c>
      <c r="C46" s="520"/>
    </row>
    <row r="47" spans="1:3" s="15" customFormat="1">
      <c r="A47" s="14"/>
      <c r="B47" s="273"/>
      <c r="C47" s="520"/>
    </row>
    <row r="48" spans="1:3" s="15" customFormat="1">
      <c r="A48" s="14"/>
      <c r="B48" s="273" t="s">
        <v>71</v>
      </c>
      <c r="C48" s="520"/>
    </row>
    <row r="49" spans="1:3" s="15" customFormat="1" ht="33.75">
      <c r="A49" s="14"/>
      <c r="B49" s="388" t="s">
        <v>250</v>
      </c>
      <c r="C49" s="520"/>
    </row>
    <row r="50" spans="1:3" s="15" customFormat="1">
      <c r="A50" s="14"/>
      <c r="B50" s="273"/>
      <c r="C50" s="520"/>
    </row>
    <row r="51" spans="1:3" s="15" customFormat="1">
      <c r="A51" s="14"/>
      <c r="B51" s="273" t="s">
        <v>72</v>
      </c>
      <c r="C51" s="520"/>
    </row>
    <row r="52" spans="1:3" s="15" customFormat="1" ht="22.5">
      <c r="A52" s="14"/>
      <c r="B52" s="388" t="s">
        <v>1513</v>
      </c>
      <c r="C52" s="520"/>
    </row>
    <row r="53" spans="1:3" s="15" customFormat="1" ht="33.75">
      <c r="A53" s="14"/>
      <c r="B53" s="396" t="s">
        <v>1514</v>
      </c>
      <c r="C53" s="519"/>
    </row>
    <row r="54" spans="1:3" s="15" customFormat="1">
      <c r="A54" s="14"/>
      <c r="B54" s="388"/>
      <c r="C54" s="520"/>
    </row>
    <row r="55" spans="1:3" s="15" customFormat="1">
      <c r="A55" s="14"/>
      <c r="B55" s="388" t="s">
        <v>73</v>
      </c>
      <c r="C55" s="520"/>
    </row>
    <row r="56" spans="1:3" s="15" customFormat="1" ht="67.5">
      <c r="A56" s="14"/>
      <c r="B56" s="396" t="s">
        <v>1395</v>
      </c>
      <c r="C56" s="519"/>
    </row>
    <row r="57" spans="1:3" s="15" customFormat="1">
      <c r="A57" s="14"/>
      <c r="B57" s="388"/>
      <c r="C57" s="520"/>
    </row>
    <row r="58" spans="1:3" s="15" customFormat="1">
      <c r="A58" s="14"/>
      <c r="B58" s="388" t="s">
        <v>76</v>
      </c>
      <c r="C58" s="520"/>
    </row>
    <row r="59" spans="1:3" s="15" customFormat="1" ht="45">
      <c r="A59" s="14"/>
      <c r="B59" s="388" t="s">
        <v>1457</v>
      </c>
      <c r="C59" s="520"/>
    </row>
    <row r="60" spans="1:3" s="394" customFormat="1">
      <c r="B60" s="388"/>
      <c r="C60" s="522"/>
    </row>
    <row r="61" spans="1:3" s="15" customFormat="1">
      <c r="A61" s="14"/>
      <c r="B61" s="273" t="s">
        <v>69</v>
      </c>
      <c r="C61" s="520"/>
    </row>
    <row r="62" spans="1:3" s="15" customFormat="1" ht="33.75">
      <c r="A62" s="14"/>
      <c r="B62" s="388" t="s">
        <v>70</v>
      </c>
      <c r="C62" s="520"/>
    </row>
    <row r="63" spans="1:3" s="15" customFormat="1">
      <c r="A63" s="14"/>
      <c r="B63" s="388"/>
      <c r="C63" s="520"/>
    </row>
    <row r="64" spans="1:3" s="15" customFormat="1">
      <c r="A64" s="14"/>
      <c r="B64" s="388" t="s">
        <v>74</v>
      </c>
      <c r="C64" s="520"/>
    </row>
    <row r="65" spans="1:3" s="15" customFormat="1" ht="78.75">
      <c r="A65" s="14"/>
      <c r="B65" s="396" t="s">
        <v>1577</v>
      </c>
      <c r="C65" s="520"/>
    </row>
    <row r="66" spans="1:3" s="15" customFormat="1">
      <c r="A66" s="14"/>
      <c r="B66" s="388"/>
      <c r="C66" s="520"/>
    </row>
    <row r="67" spans="1:3" s="15" customFormat="1">
      <c r="A67" s="14"/>
      <c r="B67" s="388" t="s">
        <v>75</v>
      </c>
      <c r="C67" s="520"/>
    </row>
    <row r="68" spans="1:3" s="15" customFormat="1" ht="56.25">
      <c r="A68" s="14"/>
      <c r="B68" s="388" t="s">
        <v>1458</v>
      </c>
      <c r="C68" s="520"/>
    </row>
    <row r="69" spans="1:3" s="15" customFormat="1">
      <c r="A69" s="14"/>
      <c r="B69" s="388" t="s">
        <v>1459</v>
      </c>
      <c r="C69" s="520"/>
    </row>
    <row r="70" spans="1:3" s="15" customFormat="1">
      <c r="A70" s="14"/>
      <c r="B70" s="388"/>
      <c r="C70" s="520"/>
    </row>
    <row r="71" spans="1:3" s="15" customFormat="1">
      <c r="A71" s="14"/>
      <c r="B71" s="388" t="s">
        <v>77</v>
      </c>
      <c r="C71" s="520"/>
    </row>
    <row r="72" spans="1:3" s="15" customFormat="1" ht="33.75">
      <c r="A72" s="18"/>
      <c r="B72" s="388" t="s">
        <v>1515</v>
      </c>
      <c r="C72" s="520"/>
    </row>
    <row r="73" spans="1:3" s="15" customFormat="1">
      <c r="A73" s="18"/>
      <c r="B73" s="388"/>
      <c r="C73" s="520"/>
    </row>
    <row r="74" spans="1:3" s="15" customFormat="1">
      <c r="A74" s="14"/>
      <c r="B74" s="388" t="s">
        <v>1396</v>
      </c>
      <c r="C74" s="520"/>
    </row>
    <row r="75" spans="1:3" s="15" customFormat="1" ht="78.75">
      <c r="A75" s="18"/>
      <c r="B75" s="388" t="s">
        <v>1516</v>
      </c>
      <c r="C75" s="520"/>
    </row>
    <row r="76" spans="1:3" s="394" customFormat="1" ht="22.5">
      <c r="B76" s="388" t="s">
        <v>1460</v>
      </c>
      <c r="C76" s="522"/>
    </row>
    <row r="77" spans="1:3" s="394" customFormat="1">
      <c r="B77" s="388"/>
      <c r="C77" s="522"/>
    </row>
    <row r="78" spans="1:3" s="15" customFormat="1">
      <c r="A78" s="14"/>
      <c r="B78" s="388" t="s">
        <v>78</v>
      </c>
      <c r="C78" s="520"/>
    </row>
    <row r="79" spans="1:3" s="15" customFormat="1" ht="90">
      <c r="A79" s="18"/>
      <c r="B79" s="388" t="s">
        <v>1517</v>
      </c>
      <c r="C79" s="520"/>
    </row>
    <row r="80" spans="1:3" s="15" customFormat="1">
      <c r="A80" s="18"/>
      <c r="B80" s="388"/>
      <c r="C80" s="520"/>
    </row>
    <row r="81" spans="1:3" s="15" customFormat="1">
      <c r="A81" s="14"/>
      <c r="B81" s="388" t="s">
        <v>79</v>
      </c>
      <c r="C81" s="520"/>
    </row>
    <row r="82" spans="1:3" s="15" customFormat="1" ht="22.5">
      <c r="A82" s="18"/>
      <c r="B82" s="388" t="s">
        <v>80</v>
      </c>
      <c r="C82" s="520"/>
    </row>
    <row r="83" spans="1:3" s="394" customFormat="1" ht="45">
      <c r="B83" s="388" t="s">
        <v>1461</v>
      </c>
      <c r="C83" s="522"/>
    </row>
    <row r="84" spans="1:3" s="15" customFormat="1">
      <c r="A84" s="18"/>
      <c r="B84" s="388"/>
      <c r="C84" s="520"/>
    </row>
    <row r="85" spans="1:3" s="15" customFormat="1">
      <c r="A85" s="14"/>
      <c r="B85" s="388" t="s">
        <v>81</v>
      </c>
      <c r="C85" s="520"/>
    </row>
    <row r="86" spans="1:3" s="15" customFormat="1" ht="56.25">
      <c r="A86" s="18"/>
      <c r="B86" s="388" t="s">
        <v>1518</v>
      </c>
      <c r="C86" s="520"/>
    </row>
    <row r="87" spans="1:3" s="132" customFormat="1" ht="22.5">
      <c r="B87" s="53" t="s">
        <v>1440</v>
      </c>
      <c r="C87" s="523"/>
    </row>
    <row r="88" spans="1:3" s="28" customFormat="1" ht="33.75">
      <c r="B88" s="408" t="s">
        <v>1245</v>
      </c>
      <c r="C88" s="516"/>
    </row>
    <row r="89" spans="1:3" s="15" customFormat="1">
      <c r="A89" s="14"/>
      <c r="B89" s="388"/>
      <c r="C89" s="520"/>
    </row>
    <row r="90" spans="1:3" s="15" customFormat="1">
      <c r="A90" s="14"/>
      <c r="B90" s="388" t="s">
        <v>82</v>
      </c>
      <c r="C90" s="520"/>
    </row>
    <row r="91" spans="1:3" s="15" customFormat="1" ht="22.5">
      <c r="A91" s="18"/>
      <c r="B91" s="388" t="s">
        <v>83</v>
      </c>
      <c r="C91" s="520"/>
    </row>
    <row r="92" spans="1:3" s="15" customFormat="1">
      <c r="A92" s="18"/>
      <c r="B92" s="388"/>
      <c r="C92" s="520"/>
    </row>
    <row r="93" spans="1:3" s="15" customFormat="1">
      <c r="A93" s="14"/>
      <c r="B93" s="388" t="s">
        <v>84</v>
      </c>
      <c r="C93" s="520"/>
    </row>
    <row r="94" spans="1:3" s="15" customFormat="1" ht="45">
      <c r="A94" s="14"/>
      <c r="B94" s="388" t="s">
        <v>1462</v>
      </c>
      <c r="C94" s="520"/>
    </row>
    <row r="95" spans="1:3" s="394" customFormat="1" ht="33.75">
      <c r="B95" s="388" t="s">
        <v>1463</v>
      </c>
      <c r="C95" s="522"/>
    </row>
    <row r="96" spans="1:3" s="15" customFormat="1">
      <c r="A96" s="14"/>
      <c r="B96" s="388"/>
      <c r="C96" s="520"/>
    </row>
    <row r="97" spans="1:3" s="15" customFormat="1">
      <c r="A97" s="14"/>
      <c r="B97" s="388" t="s">
        <v>85</v>
      </c>
      <c r="C97" s="520"/>
    </row>
    <row r="98" spans="1:3" s="15" customFormat="1" ht="45">
      <c r="A98" s="14"/>
      <c r="B98" s="388" t="s">
        <v>1519</v>
      </c>
      <c r="C98" s="520"/>
    </row>
    <row r="99" spans="1:3" s="394" customFormat="1" ht="22.5">
      <c r="B99" s="388" t="s">
        <v>1464</v>
      </c>
      <c r="C99" s="522"/>
    </row>
    <row r="100" spans="1:3" s="394" customFormat="1" ht="45">
      <c r="B100" s="388" t="s">
        <v>1465</v>
      </c>
      <c r="C100" s="522"/>
    </row>
    <row r="101" spans="1:3" s="15" customFormat="1">
      <c r="A101" s="14"/>
      <c r="B101" s="388"/>
      <c r="C101" s="520"/>
    </row>
    <row r="102" spans="1:3" s="15" customFormat="1">
      <c r="A102" s="14"/>
      <c r="B102" s="388" t="s">
        <v>1397</v>
      </c>
      <c r="C102" s="520"/>
    </row>
    <row r="103" spans="1:3" s="15" customFormat="1" ht="22.5">
      <c r="A103" s="14"/>
      <c r="B103" s="396" t="s">
        <v>1466</v>
      </c>
      <c r="C103" s="519"/>
    </row>
    <row r="104" spans="1:3" s="394" customFormat="1">
      <c r="B104" s="399"/>
      <c r="C104" s="522"/>
    </row>
    <row r="105" spans="1:3" s="394" customFormat="1">
      <c r="B105" s="399"/>
      <c r="C105" s="522"/>
    </row>
    <row r="106" spans="1:3" s="15" customFormat="1">
      <c r="B106" s="386" t="s">
        <v>86</v>
      </c>
      <c r="C106" s="520"/>
    </row>
    <row r="107" spans="1:3" s="15" customFormat="1">
      <c r="A107" s="14"/>
      <c r="B107" s="273" t="s">
        <v>87</v>
      </c>
      <c r="C107" s="520"/>
    </row>
    <row r="108" spans="1:3" s="15" customFormat="1" ht="90">
      <c r="A108" s="14"/>
      <c r="B108" s="388" t="s">
        <v>1582</v>
      </c>
      <c r="C108" s="519"/>
    </row>
    <row r="109" spans="1:3" s="15" customFormat="1">
      <c r="A109" s="14"/>
      <c r="B109" s="388"/>
      <c r="C109" s="520"/>
    </row>
    <row r="110" spans="1:3" s="394" customFormat="1" ht="33.75">
      <c r="B110" s="388" t="s">
        <v>1467</v>
      </c>
      <c r="C110" s="522"/>
    </row>
    <row r="111" spans="1:3" s="15" customFormat="1">
      <c r="A111" s="14"/>
      <c r="B111" s="388"/>
      <c r="C111" s="520"/>
    </row>
    <row r="112" spans="1:3" s="15" customFormat="1">
      <c r="A112" s="14"/>
      <c r="B112" s="388" t="s">
        <v>88</v>
      </c>
      <c r="C112" s="520"/>
    </row>
    <row r="113" spans="1:3" s="15" customFormat="1" ht="67.5">
      <c r="A113" s="14"/>
      <c r="B113" s="388" t="s">
        <v>1520</v>
      </c>
      <c r="C113" s="519"/>
    </row>
    <row r="114" spans="1:3" s="15" customFormat="1" ht="22.5">
      <c r="A114" s="14"/>
      <c r="B114" s="388" t="s">
        <v>1468</v>
      </c>
      <c r="C114" s="519"/>
    </row>
    <row r="115" spans="1:3" s="15" customFormat="1">
      <c r="A115" s="18"/>
      <c r="B115" s="399"/>
      <c r="C115" s="520"/>
    </row>
    <row r="116" spans="1:3" s="15" customFormat="1">
      <c r="A116" s="14"/>
      <c r="B116" s="388" t="s">
        <v>89</v>
      </c>
      <c r="C116" s="520"/>
    </row>
    <row r="117" spans="1:3" s="15" customFormat="1" ht="56.25">
      <c r="A117" s="14"/>
      <c r="B117" s="388" t="s">
        <v>1521</v>
      </c>
      <c r="C117" s="520"/>
    </row>
    <row r="118" spans="1:3" s="15" customFormat="1" ht="22.5">
      <c r="A118" s="14"/>
      <c r="B118" s="388" t="s">
        <v>1469</v>
      </c>
      <c r="C118" s="520"/>
    </row>
    <row r="119" spans="1:3" ht="67.5">
      <c r="B119" s="185" t="s">
        <v>1470</v>
      </c>
    </row>
    <row r="120" spans="1:3" s="394" customFormat="1" ht="45">
      <c r="B120" s="388" t="s">
        <v>1398</v>
      </c>
      <c r="C120" s="522"/>
    </row>
    <row r="121" spans="1:3" s="15" customFormat="1">
      <c r="A121" s="14"/>
      <c r="B121" s="388"/>
      <c r="C121" s="520"/>
    </row>
    <row r="122" spans="1:3" s="15" customFormat="1">
      <c r="A122" s="14"/>
      <c r="B122" s="388" t="s">
        <v>90</v>
      </c>
      <c r="C122" s="520"/>
    </row>
    <row r="123" spans="1:3" s="15" customFormat="1" ht="56.25">
      <c r="A123" s="14"/>
      <c r="B123" s="388" t="s">
        <v>91</v>
      </c>
      <c r="C123" s="520"/>
    </row>
    <row r="124" spans="1:3" s="15" customFormat="1">
      <c r="A124" s="14"/>
      <c r="B124" s="388"/>
      <c r="C124" s="520"/>
    </row>
    <row r="125" spans="1:3" s="15" customFormat="1">
      <c r="A125" s="14"/>
      <c r="B125" s="388" t="s">
        <v>92</v>
      </c>
      <c r="C125" s="520"/>
    </row>
    <row r="126" spans="1:3" s="15" customFormat="1" ht="78.75">
      <c r="A126" s="14"/>
      <c r="B126" s="388" t="s">
        <v>1471</v>
      </c>
      <c r="C126" s="520"/>
    </row>
    <row r="127" spans="1:3" s="15" customFormat="1">
      <c r="A127" s="18"/>
      <c r="B127" s="388"/>
      <c r="C127" s="520"/>
    </row>
    <row r="128" spans="1:3" s="15" customFormat="1">
      <c r="A128" s="14"/>
      <c r="B128" s="388" t="s">
        <v>93</v>
      </c>
      <c r="C128" s="520"/>
    </row>
    <row r="129" spans="1:3" s="15" customFormat="1" ht="56.25">
      <c r="A129" s="14"/>
      <c r="B129" s="388" t="s">
        <v>1472</v>
      </c>
      <c r="C129" s="520"/>
    </row>
    <row r="130" spans="1:3" s="394" customFormat="1">
      <c r="B130" s="399"/>
      <c r="C130" s="522"/>
    </row>
    <row r="131" spans="1:3" s="15" customFormat="1">
      <c r="A131" s="14"/>
      <c r="B131" s="388" t="s">
        <v>94</v>
      </c>
      <c r="C131" s="520"/>
    </row>
    <row r="132" spans="1:3" s="15" customFormat="1" ht="67.5">
      <c r="A132" s="14"/>
      <c r="B132" s="388" t="s">
        <v>251</v>
      </c>
      <c r="C132" s="520"/>
    </row>
    <row r="133" spans="1:3" s="15" customFormat="1" ht="45">
      <c r="A133" s="14"/>
      <c r="B133" s="388" t="s">
        <v>1473</v>
      </c>
      <c r="C133" s="520"/>
    </row>
    <row r="134" spans="1:3" s="15" customFormat="1">
      <c r="A134" s="14"/>
      <c r="B134" s="388"/>
      <c r="C134" s="520"/>
    </row>
    <row r="135" spans="1:3" s="15" customFormat="1">
      <c r="A135" s="14"/>
      <c r="B135" s="388" t="s">
        <v>95</v>
      </c>
      <c r="C135" s="520"/>
    </row>
    <row r="136" spans="1:3" s="15" customFormat="1" ht="22.5">
      <c r="A136" s="14"/>
      <c r="B136" s="388" t="s">
        <v>1474</v>
      </c>
      <c r="C136" s="520"/>
    </row>
    <row r="137" spans="1:3" s="394" customFormat="1" ht="22.5">
      <c r="B137" s="388" t="s">
        <v>1475</v>
      </c>
      <c r="C137" s="522"/>
    </row>
    <row r="138" spans="1:3" s="394" customFormat="1" ht="33.75">
      <c r="B138" s="388" t="s">
        <v>1476</v>
      </c>
      <c r="C138" s="522"/>
    </row>
    <row r="139" spans="1:3" s="394" customFormat="1" ht="33.75">
      <c r="B139" s="388" t="s">
        <v>1477</v>
      </c>
      <c r="C139" s="522"/>
    </row>
    <row r="140" spans="1:3" s="15" customFormat="1">
      <c r="A140" s="14"/>
      <c r="B140" s="388" t="s">
        <v>1399</v>
      </c>
      <c r="C140" s="520"/>
    </row>
    <row r="141" spans="1:3" s="394" customFormat="1" ht="33.75">
      <c r="B141" s="388" t="s">
        <v>1478</v>
      </c>
      <c r="C141" s="522"/>
    </row>
    <row r="142" spans="1:3" s="394" customFormat="1" ht="33.75">
      <c r="B142" s="388" t="s">
        <v>1479</v>
      </c>
      <c r="C142" s="522"/>
    </row>
    <row r="143" spans="1:3" s="394" customFormat="1">
      <c r="B143" s="388"/>
      <c r="C143" s="522"/>
    </row>
    <row r="144" spans="1:3" s="394" customFormat="1">
      <c r="B144" s="388"/>
      <c r="C144" s="522"/>
    </row>
    <row r="145" spans="2:3" s="394" customFormat="1">
      <c r="B145" s="386" t="s">
        <v>97</v>
      </c>
      <c r="C145" s="522"/>
    </row>
    <row r="146" spans="2:3" s="394" customFormat="1" ht="45">
      <c r="B146" s="388" t="s">
        <v>1480</v>
      </c>
      <c r="C146" s="522"/>
    </row>
    <row r="147" spans="2:3" s="394" customFormat="1" ht="67.5">
      <c r="B147" s="388" t="s">
        <v>1481</v>
      </c>
      <c r="C147" s="522"/>
    </row>
    <row r="148" spans="2:3" s="394" customFormat="1" ht="33.75">
      <c r="B148" s="388" t="s">
        <v>1482</v>
      </c>
      <c r="C148" s="522"/>
    </row>
    <row r="149" spans="2:3" s="394" customFormat="1" ht="78.75">
      <c r="B149" s="388" t="s">
        <v>1483</v>
      </c>
      <c r="C149" s="522"/>
    </row>
    <row r="150" spans="2:3" ht="67.5">
      <c r="B150" s="185" t="s">
        <v>1484</v>
      </c>
    </row>
    <row r="151" spans="2:3" s="394" customFormat="1">
      <c r="B151" s="386"/>
      <c r="C151" s="522"/>
    </row>
    <row r="152" spans="2:3" s="394" customFormat="1">
      <c r="B152" s="386" t="s">
        <v>98</v>
      </c>
      <c r="C152" s="522"/>
    </row>
    <row r="153" spans="2:3" s="394" customFormat="1" ht="33.75">
      <c r="B153" s="388" t="s">
        <v>1485</v>
      </c>
      <c r="C153" s="522"/>
    </row>
    <row r="154" spans="2:3" s="394" customFormat="1">
      <c r="B154" s="400" t="s">
        <v>99</v>
      </c>
      <c r="C154" s="522"/>
    </row>
    <row r="155" spans="2:3" s="394" customFormat="1">
      <c r="B155" s="400" t="s">
        <v>252</v>
      </c>
      <c r="C155" s="522"/>
    </row>
    <row r="156" spans="2:3" s="394" customFormat="1" ht="33.75">
      <c r="B156" s="400" t="s">
        <v>100</v>
      </c>
      <c r="C156" s="522"/>
    </row>
    <row r="157" spans="2:3" s="394" customFormat="1" ht="22.5">
      <c r="B157" s="400" t="s">
        <v>1383</v>
      </c>
      <c r="C157" s="522"/>
    </row>
    <row r="158" spans="2:3" s="394" customFormat="1">
      <c r="B158" s="400" t="s">
        <v>1486</v>
      </c>
      <c r="C158" s="522"/>
    </row>
    <row r="159" spans="2:3" s="394" customFormat="1">
      <c r="B159" s="388" t="s">
        <v>1487</v>
      </c>
      <c r="C159" s="522"/>
    </row>
    <row r="160" spans="2:3" s="394" customFormat="1" ht="22.5">
      <c r="B160" s="388" t="s">
        <v>1488</v>
      </c>
      <c r="C160" s="522"/>
    </row>
    <row r="161" spans="1:3" s="394" customFormat="1" ht="22.5">
      <c r="B161" s="388" t="s">
        <v>101</v>
      </c>
      <c r="C161" s="522"/>
    </row>
    <row r="162" spans="1:3" s="394" customFormat="1">
      <c r="B162" s="388" t="s">
        <v>102</v>
      </c>
      <c r="C162" s="522"/>
    </row>
    <row r="163" spans="1:3" s="394" customFormat="1" ht="33.75">
      <c r="B163" s="388" t="s">
        <v>1489</v>
      </c>
      <c r="C163" s="522"/>
    </row>
    <row r="164" spans="1:3" s="394" customFormat="1" ht="22.5">
      <c r="B164" s="388" t="s">
        <v>1490</v>
      </c>
      <c r="C164" s="522"/>
    </row>
    <row r="165" spans="1:3" s="394" customFormat="1" ht="22.5">
      <c r="B165" s="388" t="s">
        <v>1491</v>
      </c>
      <c r="C165" s="522"/>
    </row>
    <row r="166" spans="1:3" s="394" customFormat="1">
      <c r="B166" s="388" t="s">
        <v>103</v>
      </c>
      <c r="C166" s="522"/>
    </row>
    <row r="167" spans="1:3" s="15" customFormat="1" ht="33.75">
      <c r="A167" s="14"/>
      <c r="B167" s="388" t="s">
        <v>1400</v>
      </c>
      <c r="C167" s="520"/>
    </row>
    <row r="168" spans="1:3" s="15" customFormat="1">
      <c r="A168" s="19"/>
      <c r="B168" s="273"/>
      <c r="C168" s="520"/>
    </row>
    <row r="169" spans="1:3" s="15" customFormat="1">
      <c r="A169" s="19"/>
      <c r="B169" s="273" t="s">
        <v>104</v>
      </c>
      <c r="C169" s="520"/>
    </row>
    <row r="170" spans="1:3" s="15" customFormat="1" ht="22.5">
      <c r="A170" s="19"/>
      <c r="B170" s="273" t="s">
        <v>105</v>
      </c>
      <c r="C170" s="520"/>
    </row>
    <row r="171" spans="1:3" s="15" customFormat="1">
      <c r="A171" s="19"/>
      <c r="B171" s="273"/>
      <c r="C171" s="520"/>
    </row>
    <row r="172" spans="1:3" s="15" customFormat="1">
      <c r="A172" s="19"/>
      <c r="B172" s="273" t="s">
        <v>106</v>
      </c>
      <c r="C172" s="520"/>
    </row>
    <row r="173" spans="1:3" s="15" customFormat="1" ht="33.75">
      <c r="A173" s="19"/>
      <c r="B173" s="273" t="s">
        <v>1492</v>
      </c>
      <c r="C173" s="520"/>
    </row>
    <row r="174" spans="1:3" s="15" customFormat="1" ht="22.5">
      <c r="A174" s="19"/>
      <c r="B174" s="273" t="s">
        <v>1493</v>
      </c>
      <c r="C174" s="520"/>
    </row>
    <row r="175" spans="1:3" s="394" customFormat="1">
      <c r="B175" s="386"/>
      <c r="C175" s="522"/>
    </row>
    <row r="176" spans="1:3" s="394" customFormat="1">
      <c r="B176" s="386"/>
      <c r="C176" s="522"/>
    </row>
    <row r="177" spans="1:3" s="394" customFormat="1">
      <c r="B177" s="386" t="s">
        <v>1401</v>
      </c>
      <c r="C177" s="522"/>
    </row>
    <row r="178" spans="1:3" s="394" customFormat="1">
      <c r="B178" s="388" t="s">
        <v>1402</v>
      </c>
      <c r="C178" s="522"/>
    </row>
    <row r="179" spans="1:3" s="394" customFormat="1" ht="56.25">
      <c r="B179" s="388" t="s">
        <v>1494</v>
      </c>
      <c r="C179" s="522"/>
    </row>
    <row r="180" spans="1:3" s="394" customFormat="1" ht="33.75">
      <c r="B180" s="388" t="s">
        <v>1403</v>
      </c>
      <c r="C180" s="522"/>
    </row>
    <row r="181" spans="1:3" s="394" customFormat="1" ht="45">
      <c r="B181" s="388" t="s">
        <v>1404</v>
      </c>
      <c r="C181" s="522"/>
    </row>
    <row r="182" spans="1:3" s="394" customFormat="1" ht="22.5">
      <c r="B182" s="396" t="s">
        <v>1495</v>
      </c>
      <c r="C182" s="522"/>
    </row>
    <row r="183" spans="1:3" s="394" customFormat="1">
      <c r="B183" s="386"/>
      <c r="C183" s="522"/>
    </row>
    <row r="184" spans="1:3" s="394" customFormat="1">
      <c r="B184" s="388" t="s">
        <v>107</v>
      </c>
      <c r="C184" s="522"/>
    </row>
    <row r="185" spans="1:3" s="394" customFormat="1">
      <c r="A185" s="401" t="s">
        <v>17</v>
      </c>
      <c r="B185" s="386" t="s">
        <v>108</v>
      </c>
      <c r="C185" s="522"/>
    </row>
    <row r="186" spans="1:3" s="394" customFormat="1" ht="67.5">
      <c r="A186" s="401"/>
      <c r="B186" s="388" t="s">
        <v>1405</v>
      </c>
      <c r="C186" s="518"/>
    </row>
    <row r="187" spans="1:3" s="394" customFormat="1" ht="112.5">
      <c r="B187" s="388" t="s">
        <v>109</v>
      </c>
      <c r="C187" s="522"/>
    </row>
    <row r="188" spans="1:3" s="394" customFormat="1" ht="33.75">
      <c r="A188" s="401"/>
      <c r="B188" s="388" t="s">
        <v>110</v>
      </c>
      <c r="C188" s="522"/>
    </row>
    <row r="189" spans="1:3" s="394" customFormat="1" ht="33.75">
      <c r="A189" s="401"/>
      <c r="B189" s="388" t="s">
        <v>1406</v>
      </c>
      <c r="C189" s="522"/>
    </row>
    <row r="190" spans="1:3" s="394" customFormat="1" ht="33.75">
      <c r="A190" s="401"/>
      <c r="B190" s="388" t="s">
        <v>111</v>
      </c>
      <c r="C190" s="522"/>
    </row>
    <row r="191" spans="1:3" s="394" customFormat="1" ht="22.5">
      <c r="A191" s="401"/>
      <c r="B191" s="388" t="s">
        <v>1496</v>
      </c>
      <c r="C191" s="522"/>
    </row>
    <row r="192" spans="1:3" s="394" customFormat="1">
      <c r="B192" s="388"/>
      <c r="C192" s="522"/>
    </row>
    <row r="193" spans="1:3" s="394" customFormat="1">
      <c r="A193" s="401" t="s">
        <v>18</v>
      </c>
      <c r="B193" s="386" t="s">
        <v>112</v>
      </c>
      <c r="C193" s="522"/>
    </row>
    <row r="194" spans="1:3" s="394" customFormat="1">
      <c r="A194" s="401"/>
      <c r="B194" s="388" t="s">
        <v>113</v>
      </c>
      <c r="C194" s="522"/>
    </row>
    <row r="195" spans="1:3" s="394" customFormat="1" ht="45">
      <c r="A195" s="401"/>
      <c r="B195" s="388" t="s">
        <v>114</v>
      </c>
      <c r="C195" s="522"/>
    </row>
    <row r="196" spans="1:3" s="394" customFormat="1">
      <c r="A196" s="401"/>
      <c r="B196" s="388"/>
      <c r="C196" s="522"/>
    </row>
    <row r="197" spans="1:3" s="394" customFormat="1">
      <c r="A197" s="401" t="s">
        <v>19</v>
      </c>
      <c r="B197" s="386" t="s">
        <v>115</v>
      </c>
      <c r="C197" s="522"/>
    </row>
    <row r="198" spans="1:3" s="394" customFormat="1" ht="22.5">
      <c r="A198" s="401"/>
      <c r="B198" s="388" t="s">
        <v>116</v>
      </c>
      <c r="C198" s="522"/>
    </row>
    <row r="199" spans="1:3" s="394" customFormat="1" ht="33.75">
      <c r="A199" s="401"/>
      <c r="B199" s="388" t="s">
        <v>1497</v>
      </c>
      <c r="C199" s="522"/>
    </row>
    <row r="200" spans="1:3" s="394" customFormat="1" ht="33.75">
      <c r="A200" s="401"/>
      <c r="B200" s="388" t="s">
        <v>117</v>
      </c>
      <c r="C200" s="522"/>
    </row>
    <row r="201" spans="1:3" s="394" customFormat="1">
      <c r="A201" s="401"/>
      <c r="B201" s="388"/>
      <c r="C201" s="522"/>
    </row>
    <row r="202" spans="1:3" s="394" customFormat="1">
      <c r="A202" s="401" t="s">
        <v>20</v>
      </c>
      <c r="B202" s="386" t="s">
        <v>118</v>
      </c>
      <c r="C202" s="522"/>
    </row>
    <row r="203" spans="1:3" s="394" customFormat="1" ht="22.5">
      <c r="B203" s="388" t="s">
        <v>1498</v>
      </c>
      <c r="C203" s="522"/>
    </row>
    <row r="204" spans="1:3" s="394" customFormat="1">
      <c r="B204" s="388" t="s">
        <v>119</v>
      </c>
      <c r="C204" s="522"/>
    </row>
    <row r="205" spans="1:3" s="394" customFormat="1">
      <c r="B205" s="400" t="s">
        <v>120</v>
      </c>
      <c r="C205" s="522"/>
    </row>
    <row r="206" spans="1:3" s="394" customFormat="1" ht="22.5">
      <c r="B206" s="400" t="s">
        <v>1499</v>
      </c>
      <c r="C206" s="522"/>
    </row>
    <row r="207" spans="1:3" s="394" customFormat="1" ht="45">
      <c r="B207" s="400" t="s">
        <v>1500</v>
      </c>
      <c r="C207" s="522"/>
    </row>
    <row r="208" spans="1:3" s="394" customFormat="1" ht="33.75">
      <c r="B208" s="400" t="s">
        <v>1501</v>
      </c>
      <c r="C208" s="522"/>
    </row>
    <row r="209" spans="1:3" s="394" customFormat="1">
      <c r="B209" s="400" t="s">
        <v>121</v>
      </c>
      <c r="C209" s="522"/>
    </row>
    <row r="210" spans="1:3" s="394" customFormat="1">
      <c r="B210" s="400" t="s">
        <v>122</v>
      </c>
      <c r="C210" s="522"/>
    </row>
    <row r="211" spans="1:3" s="394" customFormat="1">
      <c r="B211" s="400" t="s">
        <v>123</v>
      </c>
      <c r="C211" s="522"/>
    </row>
    <row r="212" spans="1:3" s="394" customFormat="1">
      <c r="B212" s="400" t="s">
        <v>1407</v>
      </c>
      <c r="C212" s="522"/>
    </row>
    <row r="213" spans="1:3" s="394" customFormat="1">
      <c r="B213" s="400" t="s">
        <v>1408</v>
      </c>
      <c r="C213" s="522"/>
    </row>
    <row r="214" spans="1:3" s="394" customFormat="1" ht="22.5">
      <c r="B214" s="400" t="s">
        <v>124</v>
      </c>
      <c r="C214" s="522"/>
    </row>
    <row r="215" spans="1:3" s="394" customFormat="1">
      <c r="B215" s="400" t="s">
        <v>125</v>
      </c>
      <c r="C215" s="522"/>
    </row>
    <row r="216" spans="1:3" s="394" customFormat="1" ht="22.5">
      <c r="B216" s="400" t="s">
        <v>126</v>
      </c>
      <c r="C216" s="522"/>
    </row>
    <row r="217" spans="1:3" s="394" customFormat="1">
      <c r="B217" s="400" t="s">
        <v>127</v>
      </c>
      <c r="C217" s="522"/>
    </row>
    <row r="218" spans="1:3" s="394" customFormat="1" ht="22.5">
      <c r="B218" s="388" t="s">
        <v>1409</v>
      </c>
      <c r="C218" s="522"/>
    </row>
    <row r="219" spans="1:3" s="394" customFormat="1">
      <c r="B219" s="388"/>
      <c r="C219" s="522"/>
    </row>
    <row r="220" spans="1:3" s="394" customFormat="1">
      <c r="A220" s="401" t="s">
        <v>51</v>
      </c>
      <c r="B220" s="386" t="s">
        <v>128</v>
      </c>
      <c r="C220" s="522"/>
    </row>
    <row r="221" spans="1:3" s="394" customFormat="1" ht="56.25">
      <c r="B221" s="388" t="s">
        <v>1502</v>
      </c>
      <c r="C221" s="522"/>
    </row>
    <row r="222" spans="1:3" s="394" customFormat="1" ht="45">
      <c r="B222" s="388" t="s">
        <v>1503</v>
      </c>
      <c r="C222" s="522"/>
    </row>
    <row r="223" spans="1:3" s="394" customFormat="1">
      <c r="B223" s="388" t="s">
        <v>1410</v>
      </c>
      <c r="C223" s="522"/>
    </row>
    <row r="224" spans="1:3" s="394" customFormat="1">
      <c r="B224" s="388" t="s">
        <v>1504</v>
      </c>
      <c r="C224" s="522"/>
    </row>
    <row r="225" spans="2:3" s="394" customFormat="1" ht="22.5">
      <c r="B225" s="388" t="s">
        <v>1505</v>
      </c>
      <c r="C225" s="522"/>
    </row>
    <row r="226" spans="2:3" s="394" customFormat="1">
      <c r="B226" s="388"/>
      <c r="C226" s="522"/>
    </row>
    <row r="227" spans="2:3" s="394" customFormat="1">
      <c r="B227" s="386"/>
      <c r="C227" s="522"/>
    </row>
    <row r="228" spans="2:3" s="394" customFormat="1">
      <c r="B228" s="386" t="s">
        <v>129</v>
      </c>
      <c r="C228" s="522"/>
    </row>
    <row r="229" spans="2:3" s="394" customFormat="1" ht="33.75">
      <c r="B229" s="388" t="s">
        <v>1506</v>
      </c>
      <c r="C229" s="522"/>
    </row>
    <row r="230" spans="2:3" s="394" customFormat="1">
      <c r="B230" s="396" t="s">
        <v>1507</v>
      </c>
      <c r="C230" s="522"/>
    </row>
    <row r="231" spans="2:3" s="394" customFormat="1">
      <c r="B231" s="388"/>
      <c r="C231" s="522"/>
    </row>
    <row r="232" spans="2:3" s="394" customFormat="1" ht="146.25">
      <c r="B232" s="388" t="s">
        <v>457</v>
      </c>
      <c r="C232" s="522"/>
    </row>
    <row r="233" spans="2:3" s="394" customFormat="1">
      <c r="B233" s="388"/>
      <c r="C233" s="522"/>
    </row>
    <row r="234" spans="2:3" s="394" customFormat="1" ht="22.5">
      <c r="B234" s="388" t="s">
        <v>1508</v>
      </c>
      <c r="C234" s="522"/>
    </row>
    <row r="235" spans="2:3" s="394" customFormat="1" ht="112.5">
      <c r="B235" s="388" t="s">
        <v>450</v>
      </c>
      <c r="C235" s="522"/>
    </row>
    <row r="236" spans="2:3" s="394" customFormat="1" ht="33.75">
      <c r="B236" s="388" t="s">
        <v>130</v>
      </c>
      <c r="C236" s="522"/>
    </row>
    <row r="237" spans="2:3" s="394" customFormat="1" ht="22.5">
      <c r="B237" s="388" t="s">
        <v>211</v>
      </c>
      <c r="C237" s="522"/>
    </row>
    <row r="238" spans="2:3" s="394" customFormat="1" ht="22.5">
      <c r="B238" s="388" t="s">
        <v>1411</v>
      </c>
      <c r="C238" s="522"/>
    </row>
    <row r="239" spans="2:3" s="394" customFormat="1" ht="33.75">
      <c r="B239" s="388" t="s">
        <v>1509</v>
      </c>
      <c r="C239" s="522"/>
    </row>
    <row r="240" spans="2:3" s="394" customFormat="1">
      <c r="B240" s="388"/>
      <c r="C240" s="522"/>
    </row>
    <row r="241" spans="2:3" s="394" customFormat="1">
      <c r="B241" s="388"/>
      <c r="C241" s="522"/>
    </row>
    <row r="242" spans="2:3" s="394" customFormat="1">
      <c r="B242" s="386" t="s">
        <v>131</v>
      </c>
      <c r="C242" s="522"/>
    </row>
    <row r="243" spans="2:3" s="394" customFormat="1">
      <c r="B243" s="388" t="s">
        <v>165</v>
      </c>
      <c r="C243" s="522"/>
    </row>
    <row r="244" spans="2:3" s="394" customFormat="1">
      <c r="B244" s="388" t="s">
        <v>166</v>
      </c>
      <c r="C244" s="522"/>
    </row>
    <row r="245" spans="2:3" s="394" customFormat="1">
      <c r="B245" s="388" t="s">
        <v>278</v>
      </c>
      <c r="C245" s="522"/>
    </row>
    <row r="246" spans="2:3" s="394" customFormat="1">
      <c r="B246" s="388" t="s">
        <v>167</v>
      </c>
      <c r="C246" s="522"/>
    </row>
    <row r="247" spans="2:3" s="394" customFormat="1">
      <c r="B247" s="388" t="s">
        <v>132</v>
      </c>
      <c r="C247" s="522"/>
    </row>
    <row r="248" spans="2:3" s="394" customFormat="1">
      <c r="B248" s="388" t="s">
        <v>133</v>
      </c>
      <c r="C248" s="522"/>
    </row>
    <row r="249" spans="2:3" s="394" customFormat="1">
      <c r="B249" s="388" t="s">
        <v>168</v>
      </c>
      <c r="C249" s="522"/>
    </row>
    <row r="250" spans="2:3" s="394" customFormat="1">
      <c r="B250" s="388" t="s">
        <v>167</v>
      </c>
      <c r="C250" s="522"/>
    </row>
    <row r="251" spans="2:3" s="394" customFormat="1">
      <c r="B251" s="389" t="s">
        <v>134</v>
      </c>
      <c r="C251" s="522"/>
    </row>
    <row r="252" spans="2:3" s="394" customFormat="1" ht="22.5">
      <c r="B252" s="388" t="s">
        <v>135</v>
      </c>
      <c r="C252" s="522"/>
    </row>
    <row r="253" spans="2:3" s="394" customFormat="1">
      <c r="B253" s="388" t="s">
        <v>136</v>
      </c>
      <c r="C253" s="522"/>
    </row>
    <row r="254" spans="2:3" s="394" customFormat="1">
      <c r="B254" s="388" t="s">
        <v>137</v>
      </c>
      <c r="C254" s="522"/>
    </row>
    <row r="255" spans="2:3" s="394" customFormat="1">
      <c r="B255" s="388" t="s">
        <v>169</v>
      </c>
      <c r="C255" s="522"/>
    </row>
    <row r="256" spans="2:3" s="394" customFormat="1">
      <c r="B256" s="388" t="s">
        <v>170</v>
      </c>
      <c r="C256" s="522"/>
    </row>
    <row r="257" spans="2:3" s="394" customFormat="1">
      <c r="B257" s="388" t="s">
        <v>171</v>
      </c>
      <c r="C257" s="522"/>
    </row>
    <row r="258" spans="2:3" s="394" customFormat="1">
      <c r="B258" s="399" t="s">
        <v>253</v>
      </c>
      <c r="C258" s="522"/>
    </row>
    <row r="259" spans="2:3" s="394" customFormat="1">
      <c r="B259" s="388" t="s">
        <v>138</v>
      </c>
      <c r="C259" s="522"/>
    </row>
    <row r="260" spans="2:3" s="394" customFormat="1">
      <c r="B260" s="383" t="s">
        <v>453</v>
      </c>
      <c r="C260" s="522"/>
    </row>
    <row r="261" spans="2:3" s="394" customFormat="1">
      <c r="B261" s="388" t="s">
        <v>139</v>
      </c>
      <c r="C261" s="522"/>
    </row>
    <row r="262" spans="2:3" s="394" customFormat="1">
      <c r="B262" s="389" t="s">
        <v>172</v>
      </c>
      <c r="C262" s="522"/>
    </row>
    <row r="263" spans="2:3" s="394" customFormat="1">
      <c r="B263" s="389" t="s">
        <v>140</v>
      </c>
      <c r="C263" s="522"/>
    </row>
    <row r="264" spans="2:3" s="394" customFormat="1">
      <c r="B264" s="388" t="s">
        <v>141</v>
      </c>
      <c r="C264" s="522"/>
    </row>
    <row r="265" spans="2:3" s="394" customFormat="1">
      <c r="B265" s="399" t="s">
        <v>173</v>
      </c>
      <c r="C265" s="522"/>
    </row>
    <row r="266" spans="2:3" s="394" customFormat="1">
      <c r="B266" s="399" t="s">
        <v>174</v>
      </c>
      <c r="C266" s="522"/>
    </row>
    <row r="267" spans="2:3" s="394" customFormat="1">
      <c r="B267" s="399" t="s">
        <v>175</v>
      </c>
      <c r="C267" s="522"/>
    </row>
    <row r="268" spans="2:3" s="394" customFormat="1">
      <c r="B268" s="388" t="s">
        <v>176</v>
      </c>
      <c r="C268" s="522"/>
    </row>
    <row r="269" spans="2:3" s="394" customFormat="1">
      <c r="B269" s="388" t="s">
        <v>181</v>
      </c>
      <c r="C269" s="522"/>
    </row>
    <row r="270" spans="2:3" s="394" customFormat="1">
      <c r="B270" s="388" t="s">
        <v>142</v>
      </c>
      <c r="C270" s="522"/>
    </row>
    <row r="271" spans="2:3" s="394" customFormat="1">
      <c r="B271" s="388" t="s">
        <v>143</v>
      </c>
      <c r="C271" s="522"/>
    </row>
    <row r="272" spans="2:3" s="394" customFormat="1">
      <c r="B272" s="388" t="s">
        <v>144</v>
      </c>
      <c r="C272" s="522"/>
    </row>
    <row r="273" spans="2:3" s="394" customFormat="1">
      <c r="B273" s="388" t="s">
        <v>145</v>
      </c>
      <c r="C273" s="522"/>
    </row>
    <row r="274" spans="2:3" s="394" customFormat="1">
      <c r="B274" s="388" t="s">
        <v>146</v>
      </c>
      <c r="C274" s="522"/>
    </row>
    <row r="275" spans="2:3" s="394" customFormat="1">
      <c r="B275" s="388" t="s">
        <v>177</v>
      </c>
      <c r="C275" s="522"/>
    </row>
    <row r="276" spans="2:3" s="394" customFormat="1">
      <c r="B276" s="388" t="s">
        <v>147</v>
      </c>
      <c r="C276" s="522"/>
    </row>
    <row r="277" spans="2:3" s="394" customFormat="1">
      <c r="B277" s="388" t="s">
        <v>182</v>
      </c>
      <c r="C277" s="522"/>
    </row>
    <row r="278" spans="2:3" s="394" customFormat="1">
      <c r="B278" s="388" t="s">
        <v>180</v>
      </c>
      <c r="C278" s="522"/>
    </row>
    <row r="279" spans="2:3" s="394" customFormat="1">
      <c r="B279" s="388" t="s">
        <v>178</v>
      </c>
      <c r="C279" s="522"/>
    </row>
    <row r="280" spans="2:3" s="394" customFormat="1">
      <c r="B280" s="388" t="s">
        <v>148</v>
      </c>
      <c r="C280" s="522"/>
    </row>
    <row r="281" spans="2:3" s="394" customFormat="1">
      <c r="B281" s="388" t="s">
        <v>149</v>
      </c>
      <c r="C281" s="522"/>
    </row>
    <row r="282" spans="2:3" s="394" customFormat="1">
      <c r="B282" s="388" t="s">
        <v>150</v>
      </c>
      <c r="C282" s="522"/>
    </row>
    <row r="283" spans="2:3" s="394" customFormat="1">
      <c r="B283" s="389" t="s">
        <v>179</v>
      </c>
      <c r="C283" s="522"/>
    </row>
    <row r="284" spans="2:3" s="394" customFormat="1">
      <c r="B284" s="388" t="s">
        <v>151</v>
      </c>
      <c r="C284" s="522"/>
    </row>
    <row r="285" spans="2:3" s="394" customFormat="1">
      <c r="B285" s="388" t="s">
        <v>254</v>
      </c>
      <c r="C285" s="522"/>
    </row>
    <row r="286" spans="2:3" s="394" customFormat="1">
      <c r="B286" s="388" t="s">
        <v>152</v>
      </c>
      <c r="C286" s="522"/>
    </row>
    <row r="287" spans="2:3" s="394" customFormat="1">
      <c r="B287" s="388" t="s">
        <v>153</v>
      </c>
      <c r="C287" s="522"/>
    </row>
    <row r="288" spans="2:3" s="394" customFormat="1">
      <c r="B288" s="388" t="s">
        <v>154</v>
      </c>
      <c r="C288" s="522"/>
    </row>
    <row r="289" spans="2:3" s="394" customFormat="1">
      <c r="B289" s="388" t="s">
        <v>259</v>
      </c>
      <c r="C289" s="522"/>
    </row>
    <row r="290" spans="2:3" s="394" customFormat="1" ht="22.5">
      <c r="B290" s="388" t="s">
        <v>260</v>
      </c>
      <c r="C290" s="522"/>
    </row>
    <row r="291" spans="2:3" s="394" customFormat="1" ht="22.5">
      <c r="B291" s="388" t="s">
        <v>261</v>
      </c>
      <c r="C291" s="522"/>
    </row>
    <row r="292" spans="2:3" s="394" customFormat="1">
      <c r="B292" s="388" t="s">
        <v>262</v>
      </c>
      <c r="C292" s="522"/>
    </row>
    <row r="293" spans="2:3" s="394" customFormat="1" ht="22.5">
      <c r="B293" s="388" t="s">
        <v>265</v>
      </c>
      <c r="C293" s="522"/>
    </row>
    <row r="294" spans="2:3" s="394" customFormat="1">
      <c r="B294" s="388" t="s">
        <v>267</v>
      </c>
      <c r="C294" s="522"/>
    </row>
    <row r="295" spans="2:3" s="394" customFormat="1" ht="22.5">
      <c r="B295" s="388" t="s">
        <v>268</v>
      </c>
      <c r="C295" s="522"/>
    </row>
    <row r="296" spans="2:3" s="394" customFormat="1" ht="22.5">
      <c r="B296" s="388" t="s">
        <v>269</v>
      </c>
      <c r="C296" s="522"/>
    </row>
    <row r="297" spans="2:3" s="394" customFormat="1" ht="22.5">
      <c r="B297" s="388" t="s">
        <v>270</v>
      </c>
      <c r="C297" s="522"/>
    </row>
    <row r="298" spans="2:3" s="394" customFormat="1">
      <c r="B298" s="388" t="s">
        <v>271</v>
      </c>
      <c r="C298" s="522"/>
    </row>
    <row r="299" spans="2:3" s="394" customFormat="1">
      <c r="B299" s="388" t="s">
        <v>272</v>
      </c>
      <c r="C299" s="522"/>
    </row>
    <row r="300" spans="2:3" s="394" customFormat="1">
      <c r="B300" s="388" t="s">
        <v>273</v>
      </c>
      <c r="C300" s="522"/>
    </row>
    <row r="301" spans="2:3" s="394" customFormat="1">
      <c r="B301" s="399"/>
      <c r="C301" s="522"/>
    </row>
    <row r="302" spans="2:3" s="72" customFormat="1" ht="12">
      <c r="B302" s="274" t="s">
        <v>531</v>
      </c>
      <c r="C302" s="524"/>
    </row>
    <row r="303" spans="2:3" s="402" customFormat="1">
      <c r="B303" s="388" t="s">
        <v>1056</v>
      </c>
      <c r="C303" s="525"/>
    </row>
    <row r="304" spans="2:3" s="402" customFormat="1">
      <c r="B304" s="388"/>
      <c r="C304" s="525"/>
    </row>
    <row r="305" spans="2:3" s="394" customFormat="1">
      <c r="B305" s="399"/>
      <c r="C305" s="522"/>
    </row>
    <row r="306" spans="2:3" s="394" customFormat="1" ht="21">
      <c r="B306" s="382" t="s">
        <v>156</v>
      </c>
      <c r="C306" s="522"/>
    </row>
    <row r="307" spans="2:3">
      <c r="B307" s="106"/>
      <c r="C307" s="827"/>
    </row>
    <row r="308" spans="2:3">
      <c r="C308" s="827"/>
    </row>
    <row r="309" spans="2:3">
      <c r="C309" s="827"/>
    </row>
    <row r="310" spans="2:3">
      <c r="C310" s="827"/>
    </row>
    <row r="311" spans="2:3">
      <c r="C311" s="827"/>
    </row>
    <row r="312" spans="2:3">
      <c r="C312" s="827"/>
    </row>
    <row r="313" spans="2:3">
      <c r="C313" s="827"/>
    </row>
    <row r="314" spans="2:3">
      <c r="C314" s="827"/>
    </row>
    <row r="315" spans="2:3">
      <c r="C315" s="827"/>
    </row>
    <row r="316" spans="2:3">
      <c r="C316" s="827"/>
    </row>
    <row r="317" spans="2:3">
      <c r="C317" s="827"/>
    </row>
  </sheetData>
  <sheetProtection algorithmName="SHA-512" hashValue="zTciA4pH6hPFSVBvSmnK5ftGJA9gXjrfKSEnHIWTKUOgX/HNLbVIBlaecmXOYCwIDLmGluvXUEBaWHcbFHub7Q==" saltValue="Vj9kKEWHNQipu54hLcb63g==" spinCount="100000" sheet="1" objects="1" scenarios="1" selectLockedCells="1"/>
  <pageMargins left="0.78740157480314965" right="0.19685039370078741" top="0.39370078740157483" bottom="0.59055118110236227" header="0.39370078740157483" footer="0.39370078740157483"/>
  <pageSetup paperSize="9" scale="91" fitToHeight="0" orientation="portrait" r:id="rId1"/>
  <headerFooter>
    <oddFooter>&amp;C&amp;8....................................................................................................................................................................................................................&amp;4_x000D_&amp;8stranica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8"/>
  <sheetViews>
    <sheetView zoomScale="115" zoomScaleNormal="115" zoomScaleSheetLayoutView="115" zoomScalePageLayoutView="115" workbookViewId="0">
      <selection activeCell="D4" sqref="D4"/>
    </sheetView>
  </sheetViews>
  <sheetFormatPr defaultColWidth="9.140625" defaultRowHeight="12.75"/>
  <cols>
    <col min="1" max="1" width="2.28515625" style="468" customWidth="1"/>
    <col min="2" max="3" width="3.140625" style="468" customWidth="1"/>
    <col min="4" max="4" width="35.7109375" style="469" customWidth="1"/>
    <col min="5" max="5" width="3.7109375" style="470" customWidth="1"/>
    <col min="6" max="6" width="9.7109375" style="471" customWidth="1"/>
    <col min="7" max="7" width="9.7109375" style="472" customWidth="1"/>
    <col min="8" max="8" width="12.7109375" style="448" customWidth="1"/>
    <col min="9" max="9" width="14.7109375" style="902" customWidth="1"/>
    <col min="10" max="10" width="27.7109375" style="451" customWidth="1"/>
    <col min="11" max="12" width="9.140625" style="451"/>
    <col min="13" max="13" width="11.28515625" style="986" bestFit="1" customWidth="1"/>
    <col min="14" max="14" width="13.85546875" style="986" customWidth="1"/>
    <col min="15" max="16384" width="9.140625" style="451"/>
  </cols>
  <sheetData>
    <row r="1" spans="1:14" s="425" customFormat="1" ht="11.25">
      <c r="A1" s="1099" t="s">
        <v>11</v>
      </c>
      <c r="B1" s="1099"/>
      <c r="C1" s="421"/>
      <c r="D1" s="422"/>
      <c r="E1" s="423" t="s">
        <v>44</v>
      </c>
      <c r="F1" s="1098"/>
      <c r="G1" s="1098"/>
      <c r="H1" s="424" t="s">
        <v>43</v>
      </c>
      <c r="I1" s="1097"/>
      <c r="M1" s="1232"/>
      <c r="N1" s="1232"/>
    </row>
    <row r="2" spans="1:14" s="429" customFormat="1" ht="9.75" customHeight="1">
      <c r="A2" s="1093" t="s">
        <v>1708</v>
      </c>
      <c r="B2" s="1092"/>
      <c r="C2" s="426"/>
      <c r="D2" s="1111" t="s">
        <v>241</v>
      </c>
      <c r="E2" s="427" t="s">
        <v>52</v>
      </c>
      <c r="F2" s="1091"/>
      <c r="G2" s="1091"/>
      <c r="H2" s="428" t="s">
        <v>1709</v>
      </c>
      <c r="I2" s="1090"/>
      <c r="M2" s="1233"/>
      <c r="N2" s="1233"/>
    </row>
    <row r="3" spans="1:14" s="429" customFormat="1" ht="11.25" customHeight="1">
      <c r="A3" s="430"/>
      <c r="B3" s="431"/>
      <c r="C3" s="432"/>
      <c r="D3" s="433" t="s">
        <v>2079</v>
      </c>
      <c r="E3" s="434"/>
      <c r="F3" s="435"/>
      <c r="G3" s="436"/>
      <c r="H3" s="434" t="s">
        <v>1712</v>
      </c>
      <c r="I3" s="1112"/>
      <c r="M3" s="1233"/>
      <c r="N3" s="1233"/>
    </row>
    <row r="4" spans="1:14" s="437" customFormat="1" ht="11.25">
      <c r="C4" s="438"/>
      <c r="D4" s="439"/>
      <c r="E4" s="440"/>
      <c r="G4" s="441"/>
      <c r="H4" s="442"/>
      <c r="I4" s="896"/>
      <c r="M4" s="1050"/>
      <c r="N4" s="1050"/>
    </row>
    <row r="5" spans="1:14">
      <c r="A5" s="444"/>
      <c r="B5" s="444"/>
      <c r="C5" s="444"/>
      <c r="D5" s="445"/>
      <c r="E5" s="446"/>
      <c r="F5" s="447"/>
      <c r="G5" s="441"/>
      <c r="I5" s="897"/>
    </row>
    <row r="6" spans="1:14">
      <c r="A6" s="452" t="s">
        <v>0</v>
      </c>
      <c r="B6" s="452"/>
      <c r="C6" s="452"/>
      <c r="D6" s="453" t="s">
        <v>27</v>
      </c>
      <c r="E6" s="454"/>
      <c r="F6" s="447"/>
      <c r="G6" s="441"/>
      <c r="H6" s="451"/>
      <c r="I6" s="898"/>
    </row>
    <row r="7" spans="1:14">
      <c r="A7" s="456"/>
      <c r="B7" s="452"/>
      <c r="C7" s="452"/>
      <c r="D7" s="457"/>
      <c r="E7" s="446"/>
      <c r="F7" s="447"/>
      <c r="G7" s="441"/>
      <c r="H7" s="451"/>
      <c r="I7" s="899"/>
    </row>
    <row r="8" spans="1:14">
      <c r="A8" s="444" t="s">
        <v>0</v>
      </c>
      <c r="B8" s="444" t="s">
        <v>7</v>
      </c>
      <c r="C8" s="444"/>
      <c r="D8" s="459" t="str">
        <f>'A1_RUSENJA,DEMONTAZE '!D5</f>
        <v>RUŠENJA I DEMONTAŽE</v>
      </c>
      <c r="E8" s="439"/>
      <c r="F8" s="447"/>
      <c r="G8" s="441"/>
      <c r="H8" s="451"/>
      <c r="I8" s="897">
        <f>'A1_RUSENJA,DEMONTAZE '!H195</f>
        <v>0</v>
      </c>
    </row>
    <row r="9" spans="1:14">
      <c r="A9" s="444"/>
      <c r="B9" s="444"/>
      <c r="C9" s="444"/>
      <c r="D9" s="445"/>
      <c r="E9" s="439"/>
      <c r="F9" s="447"/>
      <c r="G9" s="441"/>
      <c r="H9" s="451"/>
      <c r="I9" s="897"/>
    </row>
    <row r="10" spans="1:14">
      <c r="A10" s="444" t="s">
        <v>0</v>
      </c>
      <c r="B10" s="444" t="s">
        <v>8</v>
      </c>
      <c r="C10" s="444"/>
      <c r="D10" s="445" t="str">
        <f>A2_BETONSKI_I_AB!D5</f>
        <v>BETONSKI I ARMIRANOBETONSKI RADOVI</v>
      </c>
      <c r="E10" s="439"/>
      <c r="F10" s="447"/>
      <c r="G10" s="441"/>
      <c r="H10" s="451"/>
      <c r="I10" s="897">
        <f>A2_BETONSKI_I_AB!H20</f>
        <v>0</v>
      </c>
    </row>
    <row r="11" spans="1:14">
      <c r="A11" s="444"/>
      <c r="B11" s="444"/>
      <c r="C11" s="444"/>
      <c r="D11" s="445"/>
      <c r="E11" s="439"/>
      <c r="F11" s="447"/>
      <c r="G11" s="441"/>
      <c r="H11" s="451"/>
      <c r="I11" s="897"/>
    </row>
    <row r="12" spans="1:14">
      <c r="A12" s="444" t="s">
        <v>0</v>
      </c>
      <c r="B12" s="444" t="s">
        <v>9</v>
      </c>
      <c r="C12" s="444"/>
      <c r="D12" s="459" t="s">
        <v>24</v>
      </c>
      <c r="E12" s="439"/>
      <c r="F12" s="447"/>
      <c r="G12" s="441"/>
      <c r="H12" s="451"/>
      <c r="I12" s="897">
        <f>A3_ZIDARSKI!H62</f>
        <v>0</v>
      </c>
    </row>
    <row r="13" spans="1:14">
      <c r="A13" s="444"/>
      <c r="B13" s="444"/>
      <c r="C13" s="444"/>
      <c r="D13" s="445"/>
      <c r="E13" s="439"/>
      <c r="F13" s="447"/>
      <c r="G13" s="441"/>
      <c r="H13" s="451"/>
      <c r="I13" s="897"/>
    </row>
    <row r="14" spans="1:14">
      <c r="A14" s="444" t="s">
        <v>0</v>
      </c>
      <c r="B14" s="444" t="s">
        <v>10</v>
      </c>
      <c r="C14" s="444"/>
      <c r="D14" s="459" t="str">
        <f>A4_IZOLATERSKI!D5</f>
        <v>IZOLATERSKI RADOVI</v>
      </c>
      <c r="E14" s="439"/>
      <c r="F14" s="447"/>
      <c r="G14" s="441"/>
      <c r="H14" s="451"/>
      <c r="I14" s="897">
        <f>A4_IZOLATERSKI!H22</f>
        <v>0</v>
      </c>
    </row>
    <row r="15" spans="1:14" s="460" customFormat="1">
      <c r="I15" s="900"/>
      <c r="M15" s="1051"/>
      <c r="N15" s="1051"/>
    </row>
    <row r="16" spans="1:14">
      <c r="A16" s="444" t="s">
        <v>0</v>
      </c>
      <c r="B16" s="444" t="s">
        <v>13</v>
      </c>
      <c r="C16" s="444"/>
      <c r="D16" s="459" t="str">
        <f>A5_FASADERSKI!D5</f>
        <v>FASADERSKI RADOVI</v>
      </c>
      <c r="E16" s="439"/>
      <c r="F16" s="447"/>
      <c r="G16" s="441"/>
      <c r="H16" s="451"/>
      <c r="I16" s="897">
        <f>A5_FASADERSKI!H33</f>
        <v>0</v>
      </c>
    </row>
    <row r="17" spans="1:9">
      <c r="A17" s="444"/>
      <c r="B17" s="444"/>
      <c r="C17" s="444"/>
      <c r="D17" s="445"/>
      <c r="E17" s="439"/>
      <c r="F17" s="447"/>
      <c r="G17" s="441"/>
      <c r="H17" s="451"/>
      <c r="I17" s="897"/>
    </row>
    <row r="18" spans="1:9">
      <c r="A18" s="452"/>
      <c r="B18" s="452"/>
      <c r="C18" s="452"/>
      <c r="D18" s="461" t="s">
        <v>28</v>
      </c>
      <c r="E18" s="454"/>
      <c r="F18" s="447"/>
      <c r="G18" s="458" t="s">
        <v>29</v>
      </c>
      <c r="H18" s="451"/>
      <c r="I18" s="894">
        <f>SUM(I8:I17)</f>
        <v>0</v>
      </c>
    </row>
    <row r="19" spans="1:9">
      <c r="A19" s="452"/>
      <c r="B19" s="452"/>
      <c r="C19" s="452"/>
      <c r="D19" s="461"/>
      <c r="E19" s="454"/>
      <c r="F19" s="447"/>
      <c r="G19" s="458"/>
      <c r="H19" s="451"/>
      <c r="I19" s="894"/>
    </row>
    <row r="20" spans="1:9">
      <c r="A20" s="456"/>
      <c r="B20" s="452"/>
      <c r="C20" s="452"/>
      <c r="D20" s="452"/>
      <c r="E20" s="446"/>
      <c r="F20" s="447"/>
      <c r="G20" s="441"/>
      <c r="H20" s="451"/>
      <c r="I20" s="894"/>
    </row>
    <row r="21" spans="1:9">
      <c r="A21" s="452" t="s">
        <v>14</v>
      </c>
      <c r="B21" s="452"/>
      <c r="C21" s="452"/>
      <c r="D21" s="453" t="s">
        <v>30</v>
      </c>
      <c r="E21" s="454"/>
      <c r="F21" s="447"/>
      <c r="G21" s="441"/>
      <c r="H21" s="451"/>
      <c r="I21" s="898"/>
    </row>
    <row r="22" spans="1:9">
      <c r="A22" s="444"/>
      <c r="B22" s="463"/>
      <c r="C22" s="444"/>
      <c r="D22" s="445"/>
      <c r="E22" s="439"/>
      <c r="F22" s="447"/>
      <c r="G22" s="441"/>
      <c r="H22" s="451"/>
      <c r="I22" s="897"/>
    </row>
    <row r="23" spans="1:9">
      <c r="A23" s="463" t="s">
        <v>14</v>
      </c>
      <c r="B23" s="463" t="s">
        <v>7</v>
      </c>
      <c r="C23" s="444"/>
      <c r="D23" s="459" t="s">
        <v>214</v>
      </c>
      <c r="E23" s="439"/>
      <c r="F23" s="447"/>
      <c r="G23" s="441"/>
      <c r="H23" s="451"/>
      <c r="I23" s="897">
        <f>B1_ALU_STOLAR!H55</f>
        <v>0</v>
      </c>
    </row>
    <row r="24" spans="1:9">
      <c r="A24" s="456"/>
      <c r="B24" s="464"/>
      <c r="C24" s="444"/>
      <c r="D24" s="445"/>
      <c r="E24" s="439"/>
      <c r="F24" s="447"/>
      <c r="G24" s="441"/>
      <c r="H24" s="451"/>
      <c r="I24" s="897"/>
    </row>
    <row r="25" spans="1:9">
      <c r="A25" s="444" t="s">
        <v>14</v>
      </c>
      <c r="B25" s="463" t="s">
        <v>8</v>
      </c>
      <c r="C25" s="463"/>
      <c r="D25" s="445" t="s">
        <v>157</v>
      </c>
      <c r="E25" s="439"/>
      <c r="F25" s="447"/>
      <c r="G25" s="441"/>
      <c r="H25" s="451"/>
      <c r="I25" s="897">
        <f>B2_GIPSKARTONSKI!H41</f>
        <v>0</v>
      </c>
    </row>
    <row r="26" spans="1:9">
      <c r="A26" s="444"/>
      <c r="B26" s="463"/>
      <c r="C26" s="463"/>
      <c r="D26" s="445"/>
      <c r="E26" s="439"/>
      <c r="F26" s="447"/>
      <c r="G26" s="441"/>
      <c r="H26" s="451"/>
      <c r="I26" s="897"/>
    </row>
    <row r="27" spans="1:9">
      <c r="A27" s="444" t="s">
        <v>14</v>
      </c>
      <c r="B27" s="463" t="s">
        <v>9</v>
      </c>
      <c r="C27" s="444"/>
      <c r="D27" s="445" t="s">
        <v>158</v>
      </c>
      <c r="E27" s="439"/>
      <c r="F27" s="447"/>
      <c r="G27" s="441"/>
      <c r="H27" s="451"/>
      <c r="I27" s="897">
        <f>B3_SPUSTENI_STROP!H35</f>
        <v>0</v>
      </c>
    </row>
    <row r="28" spans="1:9">
      <c r="A28" s="456"/>
      <c r="B28" s="464"/>
      <c r="C28" s="444"/>
      <c r="D28" s="445"/>
      <c r="E28" s="439"/>
      <c r="F28" s="447"/>
      <c r="G28" s="441"/>
      <c r="H28" s="451"/>
      <c r="I28" s="897"/>
    </row>
    <row r="29" spans="1:9">
      <c r="A29" s="444" t="s">
        <v>14</v>
      </c>
      <c r="B29" s="463" t="s">
        <v>10</v>
      </c>
      <c r="C29" s="444"/>
      <c r="D29" s="459" t="s">
        <v>216</v>
      </c>
      <c r="E29" s="439"/>
      <c r="F29" s="447"/>
      <c r="G29" s="441"/>
      <c r="H29" s="451"/>
      <c r="I29" s="897">
        <f>B4_PODOPOLAGAČKI!H61</f>
        <v>0</v>
      </c>
    </row>
    <row r="30" spans="1:9">
      <c r="A30" s="444"/>
      <c r="B30" s="463"/>
      <c r="C30" s="444"/>
      <c r="D30" s="459"/>
      <c r="E30" s="439"/>
      <c r="F30" s="447"/>
      <c r="G30" s="441"/>
      <c r="H30" s="451"/>
      <c r="I30" s="897"/>
    </row>
    <row r="31" spans="1:9">
      <c r="A31" s="444" t="s">
        <v>14</v>
      </c>
      <c r="B31" s="1075" t="s">
        <v>13</v>
      </c>
      <c r="C31" s="444"/>
      <c r="D31" s="459" t="s">
        <v>63</v>
      </c>
      <c r="E31" s="439"/>
      <c r="F31" s="447"/>
      <c r="G31" s="441"/>
      <c r="H31" s="451"/>
      <c r="I31" s="897">
        <f>B5_KERAMIČARSKI!H24</f>
        <v>0</v>
      </c>
    </row>
    <row r="32" spans="1:9">
      <c r="A32" s="444"/>
      <c r="B32" s="1075"/>
      <c r="C32" s="444"/>
      <c r="D32" s="459"/>
      <c r="E32" s="439"/>
      <c r="F32" s="447"/>
      <c r="G32" s="441"/>
      <c r="H32" s="451"/>
      <c r="I32" s="897"/>
    </row>
    <row r="33" spans="1:9">
      <c r="A33" s="444" t="s">
        <v>14</v>
      </c>
      <c r="B33" s="463" t="s">
        <v>2057</v>
      </c>
      <c r="C33" s="444"/>
      <c r="D33" s="459" t="s">
        <v>31</v>
      </c>
      <c r="E33" s="439"/>
      <c r="F33" s="447"/>
      <c r="G33" s="441"/>
      <c r="H33" s="451"/>
      <c r="I33" s="897">
        <f>B6_LICILACKI!H54</f>
        <v>0</v>
      </c>
    </row>
    <row r="34" spans="1:9">
      <c r="A34" s="444"/>
      <c r="B34" s="444"/>
      <c r="C34" s="444"/>
      <c r="D34" s="445"/>
      <c r="E34" s="446"/>
      <c r="F34" s="447"/>
      <c r="G34" s="441"/>
      <c r="H34" s="451"/>
      <c r="I34" s="897"/>
    </row>
    <row r="35" spans="1:9">
      <c r="A35" s="452"/>
      <c r="B35" s="452"/>
      <c r="C35" s="452"/>
      <c r="D35" s="461" t="s">
        <v>32</v>
      </c>
      <c r="E35" s="454"/>
      <c r="F35" s="447"/>
      <c r="G35" s="458" t="s">
        <v>29</v>
      </c>
      <c r="H35" s="451"/>
      <c r="I35" s="894">
        <f>SUM(I22:I34)</f>
        <v>0</v>
      </c>
    </row>
    <row r="36" spans="1:9">
      <c r="A36" s="452"/>
      <c r="B36" s="452"/>
      <c r="C36" s="452"/>
      <c r="D36" s="461"/>
      <c r="E36" s="446"/>
      <c r="F36" s="447"/>
      <c r="G36" s="449"/>
      <c r="H36" s="451"/>
      <c r="I36" s="899"/>
    </row>
    <row r="37" spans="1:9">
      <c r="A37" s="440"/>
      <c r="B37" s="440"/>
      <c r="C37" s="440"/>
      <c r="D37" s="465"/>
      <c r="E37" s="439"/>
      <c r="F37" s="466"/>
      <c r="G37" s="437"/>
      <c r="H37" s="451"/>
      <c r="I37" s="901"/>
    </row>
    <row r="38" spans="1:9">
      <c r="A38" s="444"/>
      <c r="B38" s="444"/>
      <c r="C38" s="444"/>
      <c r="D38" s="467" t="s">
        <v>61</v>
      </c>
      <c r="E38" s="439"/>
      <c r="F38" s="466"/>
      <c r="G38" s="458" t="s">
        <v>29</v>
      </c>
      <c r="H38" s="451"/>
      <c r="I38" s="903">
        <f>I18+I35</f>
        <v>0</v>
      </c>
    </row>
  </sheetData>
  <sheetProtection password="CC69" sheet="1" selectLockedCells="1"/>
  <phoneticPr fontId="6" type="noConversion"/>
  <pageMargins left="0.78740157480314965" right="0.19685039370078741" top="0.39370078740157483" bottom="0.59055118110236227" header="0.39370078740157483" footer="0.39370078740157483"/>
  <pageSetup paperSize="9" scale="97" fitToHeight="0" orientation="portrait" r:id="rId1"/>
  <headerFooter>
    <oddFooter>&amp;C&amp;8....................................................................................................................................................................................................................&amp;4_x000D_&amp;8stranica &amp;P. od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1"/>
  <sheetViews>
    <sheetView zoomScaleNormal="100" zoomScaleSheetLayoutView="100" zoomScalePageLayoutView="75" workbookViewId="0">
      <pane ySplit="6" topLeftCell="A7" activePane="bottomLeft" state="frozen"/>
      <selection activeCell="C300" sqref="C300"/>
      <selection pane="bottomLeft" activeCell="C300" sqref="C300"/>
    </sheetView>
  </sheetViews>
  <sheetFormatPr defaultColWidth="9.140625" defaultRowHeight="11.25"/>
  <cols>
    <col min="1" max="1" width="6.7109375" style="293" customWidth="1"/>
    <col min="2" max="2" width="80.7109375" style="293" customWidth="1"/>
    <col min="3" max="3" width="14.7109375" style="556" customWidth="1"/>
    <col min="4" max="16384" width="9.140625" style="293"/>
  </cols>
  <sheetData>
    <row r="1" spans="1:3" s="142" customFormat="1">
      <c r="A1" s="288"/>
      <c r="B1" s="289" t="s">
        <v>317</v>
      </c>
      <c r="C1" s="510" t="s">
        <v>41</v>
      </c>
    </row>
    <row r="2" spans="1:3" s="290" customFormat="1">
      <c r="B2" s="291"/>
      <c r="C2" s="596"/>
    </row>
    <row r="3" spans="1:3" s="290" customFormat="1">
      <c r="B3" s="292" t="s">
        <v>1047</v>
      </c>
      <c r="C3" s="596"/>
    </row>
    <row r="4" spans="1:3">
      <c r="A4" s="290"/>
      <c r="B4" s="358"/>
      <c r="C4" s="511"/>
    </row>
    <row r="5" spans="1:3" ht="11.25" customHeight="1">
      <c r="A5" s="290"/>
      <c r="B5" s="294" t="s">
        <v>185</v>
      </c>
      <c r="C5" s="511"/>
    </row>
    <row r="6" spans="1:3" ht="11.25" customHeight="1">
      <c r="A6" s="290"/>
      <c r="B6" s="295"/>
      <c r="C6" s="511"/>
    </row>
    <row r="7" spans="1:3">
      <c r="A7" s="290"/>
      <c r="B7" s="296" t="s">
        <v>491</v>
      </c>
      <c r="C7" s="511"/>
    </row>
    <row r="8" spans="1:3" ht="22.5">
      <c r="A8" s="290"/>
      <c r="B8" s="8" t="s">
        <v>492</v>
      </c>
      <c r="C8" s="511"/>
    </row>
    <row r="9" spans="1:3" ht="22.5">
      <c r="A9" s="290"/>
      <c r="B9" s="8" t="s">
        <v>494</v>
      </c>
      <c r="C9" s="511"/>
    </row>
    <row r="10" spans="1:3">
      <c r="A10" s="290"/>
      <c r="B10" s="8" t="s">
        <v>495</v>
      </c>
      <c r="C10" s="511"/>
    </row>
    <row r="11" spans="1:3" ht="22.5">
      <c r="A11" s="290"/>
      <c r="B11" s="8" t="s">
        <v>496</v>
      </c>
      <c r="C11" s="511"/>
    </row>
    <row r="12" spans="1:3" ht="22.5">
      <c r="A12" s="290"/>
      <c r="B12" s="8" t="s">
        <v>497</v>
      </c>
      <c r="C12" s="511"/>
    </row>
    <row r="13" spans="1:3" ht="22.5">
      <c r="A13" s="290"/>
      <c r="B13" s="8" t="s">
        <v>1422</v>
      </c>
      <c r="C13" s="511"/>
    </row>
    <row r="14" spans="1:3" ht="22.5">
      <c r="A14" s="290"/>
      <c r="B14" s="8" t="s">
        <v>1423</v>
      </c>
      <c r="C14" s="511"/>
    </row>
    <row r="15" spans="1:3">
      <c r="A15" s="290"/>
      <c r="B15" s="8"/>
      <c r="C15" s="511"/>
    </row>
    <row r="16" spans="1:3">
      <c r="A16" s="290"/>
      <c r="B16" s="8" t="s">
        <v>202</v>
      </c>
      <c r="C16" s="511"/>
    </row>
    <row r="17" spans="1:3">
      <c r="A17" s="290"/>
      <c r="B17" s="8" t="s">
        <v>498</v>
      </c>
      <c r="C17" s="511"/>
    </row>
    <row r="18" spans="1:3">
      <c r="A18" s="290"/>
      <c r="B18" s="8" t="s">
        <v>198</v>
      </c>
      <c r="C18" s="511"/>
    </row>
    <row r="19" spans="1:3" ht="22.5">
      <c r="A19" s="290"/>
      <c r="B19" s="3" t="s">
        <v>499</v>
      </c>
      <c r="C19" s="511"/>
    </row>
    <row r="20" spans="1:3" ht="22.5">
      <c r="A20" s="290"/>
      <c r="B20" s="8" t="s">
        <v>500</v>
      </c>
      <c r="C20" s="511"/>
    </row>
    <row r="21" spans="1:3">
      <c r="A21" s="290"/>
      <c r="B21" s="8"/>
      <c r="C21" s="511"/>
    </row>
    <row r="22" spans="1:3" ht="22.5">
      <c r="A22" s="290"/>
      <c r="B22" s="8" t="s">
        <v>1522</v>
      </c>
      <c r="C22" s="511"/>
    </row>
    <row r="23" spans="1:3" ht="33.75">
      <c r="A23" s="290"/>
      <c r="B23" s="8" t="s">
        <v>501</v>
      </c>
      <c r="C23" s="511"/>
    </row>
    <row r="24" spans="1:3" ht="22.5">
      <c r="A24" s="290"/>
      <c r="B24" s="8" t="s">
        <v>502</v>
      </c>
      <c r="C24" s="511"/>
    </row>
    <row r="25" spans="1:3">
      <c r="A25" s="290"/>
      <c r="B25" s="297"/>
      <c r="C25" s="511"/>
    </row>
    <row r="26" spans="1:3">
      <c r="A26" s="290"/>
      <c r="B26" s="2" t="s">
        <v>503</v>
      </c>
      <c r="C26" s="511"/>
    </row>
    <row r="27" spans="1:3" ht="33.75">
      <c r="A27" s="290"/>
      <c r="B27" s="8" t="s">
        <v>504</v>
      </c>
      <c r="C27" s="511"/>
    </row>
    <row r="28" spans="1:3" ht="22.5">
      <c r="A28" s="290"/>
      <c r="B28" s="8" t="s">
        <v>500</v>
      </c>
      <c r="C28" s="511"/>
    </row>
    <row r="29" spans="1:3" ht="33.75">
      <c r="A29" s="290"/>
      <c r="B29" s="8" t="s">
        <v>505</v>
      </c>
      <c r="C29" s="511"/>
    </row>
    <row r="30" spans="1:3" ht="22.5">
      <c r="A30" s="290"/>
      <c r="B30" s="297" t="s">
        <v>506</v>
      </c>
      <c r="C30" s="511"/>
    </row>
    <row r="31" spans="1:3" ht="56.25">
      <c r="A31" s="290"/>
      <c r="B31" s="297" t="s">
        <v>1523</v>
      </c>
      <c r="C31" s="511"/>
    </row>
    <row r="32" spans="1:3" ht="22.5">
      <c r="A32" s="290"/>
      <c r="B32" s="8" t="s">
        <v>507</v>
      </c>
      <c r="C32" s="511"/>
    </row>
    <row r="33" spans="1:3" ht="22.5">
      <c r="A33" s="290"/>
      <c r="B33" s="6" t="s">
        <v>508</v>
      </c>
      <c r="C33" s="511"/>
    </row>
    <row r="34" spans="1:3" ht="22.5">
      <c r="A34" s="290"/>
      <c r="B34" s="298" t="s">
        <v>509</v>
      </c>
      <c r="C34" s="511"/>
    </row>
    <row r="35" spans="1:3">
      <c r="A35" s="290"/>
      <c r="B35" s="66"/>
      <c r="C35" s="511"/>
    </row>
    <row r="36" spans="1:3" ht="22.5">
      <c r="A36" s="290"/>
      <c r="B36" s="66" t="s">
        <v>1424</v>
      </c>
      <c r="C36" s="511"/>
    </row>
    <row r="37" spans="1:3" s="1" customFormat="1">
      <c r="B37" s="2" t="s">
        <v>510</v>
      </c>
      <c r="C37" s="553"/>
    </row>
    <row r="38" spans="1:3" s="59" customFormat="1" ht="22.5">
      <c r="A38" s="63"/>
      <c r="B38" s="67" t="s">
        <v>511</v>
      </c>
      <c r="C38" s="554"/>
    </row>
    <row r="39" spans="1:3" ht="22.5">
      <c r="A39" s="290"/>
      <c r="B39" s="297" t="s">
        <v>512</v>
      </c>
      <c r="C39" s="511"/>
    </row>
    <row r="40" spans="1:3" s="1" customFormat="1">
      <c r="B40" s="2"/>
      <c r="C40" s="553"/>
    </row>
    <row r="41" spans="1:3" s="1" customFormat="1" ht="33.75">
      <c r="B41" s="2" t="s">
        <v>1524</v>
      </c>
      <c r="C41" s="553"/>
    </row>
    <row r="42" spans="1:3">
      <c r="A42" s="290"/>
      <c r="B42" s="2" t="s">
        <v>513</v>
      </c>
      <c r="C42" s="511"/>
    </row>
    <row r="43" spans="1:3" s="1" customFormat="1" ht="22.5">
      <c r="B43" s="2" t="s">
        <v>514</v>
      </c>
      <c r="C43" s="553"/>
    </row>
    <row r="44" spans="1:3" s="1" customFormat="1" ht="22.5">
      <c r="B44" s="2" t="s">
        <v>515</v>
      </c>
      <c r="C44" s="553"/>
    </row>
    <row r="45" spans="1:3" s="1" customFormat="1" ht="33.75">
      <c r="B45" s="2" t="s">
        <v>516</v>
      </c>
      <c r="C45" s="553"/>
    </row>
    <row r="46" spans="1:3" ht="33.75">
      <c r="A46" s="290"/>
      <c r="B46" s="2" t="s">
        <v>517</v>
      </c>
      <c r="C46" s="511"/>
    </row>
    <row r="47" spans="1:3" s="1" customFormat="1" ht="22.5">
      <c r="A47" s="7"/>
      <c r="B47" s="2" t="s">
        <v>1292</v>
      </c>
      <c r="C47" s="553"/>
    </row>
    <row r="48" spans="1:3" s="1" customFormat="1" ht="22.5">
      <c r="B48" s="2" t="s">
        <v>518</v>
      </c>
      <c r="C48" s="553"/>
    </row>
    <row r="49" spans="1:3" s="1" customFormat="1" ht="33.75">
      <c r="B49" s="2" t="s">
        <v>519</v>
      </c>
      <c r="C49" s="553"/>
    </row>
    <row r="50" spans="1:3" ht="22.5">
      <c r="A50" s="290"/>
      <c r="B50" s="2" t="s">
        <v>520</v>
      </c>
      <c r="C50" s="511"/>
    </row>
    <row r="51" spans="1:3" ht="33.75">
      <c r="A51" s="290"/>
      <c r="B51" s="8" t="s">
        <v>521</v>
      </c>
      <c r="C51" s="511"/>
    </row>
    <row r="52" spans="1:3" s="301" customFormat="1" ht="22.5">
      <c r="A52" s="299"/>
      <c r="B52" s="300" t="s">
        <v>522</v>
      </c>
      <c r="C52" s="597"/>
    </row>
    <row r="53" spans="1:3">
      <c r="A53" s="290"/>
      <c r="B53" s="2"/>
      <c r="C53" s="511"/>
    </row>
    <row r="54" spans="1:3">
      <c r="A54" s="290"/>
      <c r="B54" s="55" t="s">
        <v>481</v>
      </c>
      <c r="C54" s="511"/>
    </row>
    <row r="55" spans="1:3" ht="22.5">
      <c r="A55" s="290"/>
      <c r="B55" s="6" t="s">
        <v>523</v>
      </c>
      <c r="C55" s="511"/>
    </row>
    <row r="56" spans="1:3" ht="45">
      <c r="A56" s="290"/>
      <c r="B56" s="297" t="s">
        <v>524</v>
      </c>
      <c r="C56" s="511"/>
    </row>
    <row r="57" spans="1:3" s="1" customFormat="1" ht="33.75">
      <c r="B57" s="2" t="s">
        <v>1525</v>
      </c>
      <c r="C57" s="553"/>
    </row>
    <row r="58" spans="1:3" ht="22.5">
      <c r="A58" s="290"/>
      <c r="B58" s="2" t="s">
        <v>482</v>
      </c>
      <c r="C58" s="511"/>
    </row>
    <row r="59" spans="1:3" ht="33.75">
      <c r="A59" s="290"/>
      <c r="B59" s="8" t="s">
        <v>1425</v>
      </c>
      <c r="C59" s="511"/>
    </row>
    <row r="60" spans="1:3">
      <c r="A60" s="290"/>
      <c r="B60" s="8"/>
      <c r="C60" s="511"/>
    </row>
    <row r="61" spans="1:3" s="302" customFormat="1">
      <c r="A61" s="56"/>
      <c r="B61" s="5" t="s">
        <v>483</v>
      </c>
      <c r="C61" s="574"/>
    </row>
    <row r="62" spans="1:3" s="302" customFormat="1">
      <c r="A62" s="56"/>
      <c r="B62" s="68" t="s">
        <v>525</v>
      </c>
      <c r="C62" s="574"/>
    </row>
    <row r="63" spans="1:3" s="59" customFormat="1" ht="22.5">
      <c r="A63" s="57"/>
      <c r="B63" s="58" t="s">
        <v>484</v>
      </c>
      <c r="C63" s="554"/>
    </row>
    <row r="64" spans="1:3" s="59" customFormat="1">
      <c r="A64" s="57"/>
      <c r="B64" s="2" t="s">
        <v>485</v>
      </c>
      <c r="C64" s="554"/>
    </row>
    <row r="65" spans="1:3" s="59" customFormat="1">
      <c r="A65" s="57"/>
      <c r="B65" s="58" t="s">
        <v>486</v>
      </c>
      <c r="C65" s="554"/>
    </row>
    <row r="66" spans="1:3" s="59" customFormat="1">
      <c r="A66" s="57"/>
      <c r="B66" s="60" t="s">
        <v>526</v>
      </c>
      <c r="C66" s="554"/>
    </row>
    <row r="67" spans="1:3" s="59" customFormat="1">
      <c r="A67" s="57"/>
      <c r="B67" s="60" t="s">
        <v>487</v>
      </c>
      <c r="C67" s="554"/>
    </row>
    <row r="68" spans="1:3" s="59" customFormat="1">
      <c r="A68" s="57"/>
      <c r="B68" s="60" t="s">
        <v>488</v>
      </c>
      <c r="C68" s="554"/>
    </row>
    <row r="69" spans="1:3" s="59" customFormat="1">
      <c r="A69" s="61"/>
      <c r="B69" s="8"/>
      <c r="C69" s="554"/>
    </row>
    <row r="70" spans="1:3" s="303" customFormat="1">
      <c r="A70" s="62"/>
      <c r="B70" s="55" t="s">
        <v>489</v>
      </c>
      <c r="C70" s="598"/>
    </row>
    <row r="71" spans="1:3" s="303" customFormat="1" ht="33.75">
      <c r="A71" s="63"/>
      <c r="B71" s="64" t="s">
        <v>1526</v>
      </c>
      <c r="C71" s="598"/>
    </row>
    <row r="72" spans="1:3" s="59" customFormat="1" ht="33.75">
      <c r="A72" s="63"/>
      <c r="B72" s="22" t="s">
        <v>527</v>
      </c>
      <c r="C72" s="554"/>
    </row>
    <row r="73" spans="1:3" s="290" customFormat="1">
      <c r="A73" s="304"/>
      <c r="B73" s="305"/>
      <c r="C73" s="555"/>
    </row>
    <row r="74" spans="1:3" ht="22.5">
      <c r="A74" s="290"/>
      <c r="B74" s="306" t="s">
        <v>490</v>
      </c>
      <c r="C74" s="511"/>
    </row>
    <row r="75" spans="1:3">
      <c r="C75" s="293"/>
    </row>
    <row r="76" spans="1:3">
      <c r="C76" s="293"/>
    </row>
    <row r="77" spans="1:3">
      <c r="C77" s="293"/>
    </row>
    <row r="78" spans="1:3">
      <c r="C78" s="293"/>
    </row>
    <row r="79" spans="1:3">
      <c r="C79" s="293"/>
    </row>
    <row r="80" spans="1:3">
      <c r="C80" s="293"/>
    </row>
    <row r="81" spans="3:3">
      <c r="C81" s="293"/>
    </row>
    <row r="82" spans="3:3">
      <c r="C82" s="293"/>
    </row>
    <row r="83" spans="3:3">
      <c r="C83" s="293"/>
    </row>
    <row r="84" spans="3:3">
      <c r="C84" s="293"/>
    </row>
    <row r="85" spans="3:3">
      <c r="C85" s="293"/>
    </row>
    <row r="86" spans="3:3">
      <c r="C86" s="293"/>
    </row>
    <row r="87" spans="3:3">
      <c r="C87" s="293"/>
    </row>
    <row r="88" spans="3:3">
      <c r="C88" s="293"/>
    </row>
    <row r="89" spans="3:3">
      <c r="C89" s="293"/>
    </row>
    <row r="90" spans="3:3">
      <c r="C90" s="293"/>
    </row>
    <row r="91" spans="3:3">
      <c r="C91" s="293"/>
    </row>
  </sheetData>
  <sheetProtection algorithmName="SHA-512" hashValue="owgygStjDykssW49qsx1EDtraKo06WQ94UbmhFY5vSqZn726Pq2NnO41R50CeYNrzkjHlaqnjuSbNEEBbHHhZA==" saltValue="MfnuItHMs31+D7u6khaFtQ==" spinCount="100000" sheet="1" objects="1" scenarios="1" selectLockedCells="1"/>
  <pageMargins left="0.78740157480314965" right="0.19685039370078741" top="0.39370078740157483" bottom="0.59055118110236227" header="0.39370078740157483" footer="0.39370078740157483"/>
  <pageSetup paperSize="9" scale="91" fitToHeight="0" orientation="portrait" r:id="rId1"/>
  <headerFooter>
    <oddFooter>&amp;C&amp;8....................................................................................................................................................................................................................&amp;4_x000D_&amp;8stranica &amp;P.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5"/>
  <sheetViews>
    <sheetView zoomScaleNormal="100" zoomScaleSheetLayoutView="100" workbookViewId="0">
      <pane ySplit="8" topLeftCell="A9" activePane="bottomLeft" state="frozen"/>
      <selection activeCell="G22" sqref="G22"/>
      <selection pane="bottomLeft" activeCell="G4" sqref="G4"/>
    </sheetView>
  </sheetViews>
  <sheetFormatPr defaultColWidth="8.85546875" defaultRowHeight="12.75"/>
  <cols>
    <col min="1" max="1" width="2.28515625" style="219" customWidth="1"/>
    <col min="2" max="3" width="3.140625" style="219" customWidth="1"/>
    <col min="4" max="4" width="35.7109375" style="220" customWidth="1"/>
    <col min="5" max="5" width="3.7109375" style="221" customWidth="1"/>
    <col min="6" max="6" width="9.7109375" style="222" customWidth="1"/>
    <col min="7" max="7" width="9.7109375" style="1341" customWidth="1"/>
    <col min="8" max="8" width="12.7109375" style="910" customWidth="1"/>
    <col min="9" max="9" width="14.7109375" style="1349" customWidth="1"/>
    <col min="10" max="10" width="31.5703125" style="1140" customWidth="1"/>
    <col min="11" max="12" width="12.5703125" style="991" bestFit="1" customWidth="1"/>
    <col min="13" max="13" width="8.85546875" style="991"/>
    <col min="14" max="16384" width="8.85546875" style="41"/>
  </cols>
  <sheetData>
    <row r="1" spans="1:21" s="425" customFormat="1" ht="11.25">
      <c r="A1" s="1099" t="s">
        <v>11</v>
      </c>
      <c r="B1" s="1099"/>
      <c r="C1" s="421"/>
      <c r="D1" s="422"/>
      <c r="E1" s="423" t="s">
        <v>44</v>
      </c>
      <c r="F1" s="1098"/>
      <c r="G1" s="1332"/>
      <c r="H1" s="424" t="s">
        <v>43</v>
      </c>
      <c r="I1" s="1342"/>
      <c r="J1" s="1435"/>
      <c r="K1" s="1435"/>
      <c r="L1" s="1435"/>
      <c r="M1" s="1435"/>
      <c r="N1" s="1435"/>
      <c r="O1" s="1435"/>
      <c r="P1" s="1435"/>
      <c r="Q1" s="1435"/>
      <c r="R1" s="1435"/>
      <c r="S1" s="1435"/>
      <c r="T1" s="1435"/>
      <c r="U1" s="1435"/>
    </row>
    <row r="2" spans="1:21" s="429" customFormat="1" ht="9.75" customHeight="1">
      <c r="A2" s="1093" t="s">
        <v>1708</v>
      </c>
      <c r="B2" s="1092"/>
      <c r="C2" s="426"/>
      <c r="D2" s="1111" t="s">
        <v>241</v>
      </c>
      <c r="E2" s="427" t="s">
        <v>52</v>
      </c>
      <c r="F2" s="1091"/>
      <c r="G2" s="1333"/>
      <c r="H2" s="428" t="s">
        <v>1709</v>
      </c>
      <c r="I2" s="1343"/>
      <c r="J2" s="1436"/>
      <c r="K2" s="1436"/>
      <c r="L2" s="1436"/>
      <c r="M2" s="1436"/>
      <c r="N2" s="1436"/>
      <c r="O2" s="1436"/>
      <c r="P2" s="1436"/>
      <c r="Q2" s="1436"/>
      <c r="R2" s="1436"/>
      <c r="S2" s="1436"/>
      <c r="T2" s="1436"/>
      <c r="U2" s="1436"/>
    </row>
    <row r="3" spans="1:21" s="429" customFormat="1" ht="11.25" customHeight="1">
      <c r="A3" s="430"/>
      <c r="B3" s="431"/>
      <c r="C3" s="432"/>
      <c r="D3" s="433" t="s">
        <v>2079</v>
      </c>
      <c r="E3" s="434"/>
      <c r="F3" s="435"/>
      <c r="G3" s="1334"/>
      <c r="H3" s="434" t="s">
        <v>1712</v>
      </c>
      <c r="I3" s="1344"/>
      <c r="J3" s="1436"/>
      <c r="K3" s="1436"/>
      <c r="L3" s="1436"/>
      <c r="M3" s="1436"/>
      <c r="N3" s="1436"/>
      <c r="O3" s="1436"/>
      <c r="P3" s="1436"/>
      <c r="Q3" s="1436"/>
      <c r="R3" s="1436"/>
      <c r="S3" s="1436"/>
      <c r="T3" s="1436"/>
      <c r="U3" s="1436"/>
    </row>
    <row r="4" spans="1:21" s="218" customFormat="1" ht="11.25">
      <c r="A4" s="743"/>
      <c r="B4" s="744"/>
      <c r="C4" s="744"/>
      <c r="D4" s="745"/>
      <c r="E4" s="746"/>
      <c r="F4" s="747"/>
      <c r="G4" s="1335"/>
      <c r="H4" s="904"/>
      <c r="I4" s="1345"/>
      <c r="J4" s="832"/>
      <c r="K4" s="831"/>
      <c r="L4" s="831"/>
      <c r="M4" s="831"/>
    </row>
    <row r="5" spans="1:21" s="218" customFormat="1" ht="11.25">
      <c r="A5" s="796" t="s">
        <v>0</v>
      </c>
      <c r="B5" s="797" t="s">
        <v>7</v>
      </c>
      <c r="C5" s="798"/>
      <c r="D5" s="799" t="s">
        <v>185</v>
      </c>
      <c r="E5" s="800"/>
      <c r="F5" s="609"/>
      <c r="G5" s="1336"/>
      <c r="H5" s="905"/>
      <c r="I5" s="1346"/>
      <c r="J5" s="832"/>
      <c r="K5" s="831"/>
      <c r="L5" s="831"/>
      <c r="M5" s="831"/>
    </row>
    <row r="6" spans="1:21" s="218" customFormat="1" ht="11.25">
      <c r="A6" s="610"/>
      <c r="B6" s="611"/>
      <c r="C6" s="611"/>
      <c r="D6" s="612"/>
      <c r="E6" s="610"/>
      <c r="F6" s="613"/>
      <c r="G6" s="1337"/>
      <c r="H6" s="906"/>
      <c r="I6" s="1346"/>
      <c r="J6" s="832"/>
      <c r="K6" s="831"/>
      <c r="L6" s="831"/>
      <c r="M6" s="831"/>
    </row>
    <row r="7" spans="1:21" s="218" customFormat="1" ht="11.25">
      <c r="A7" s="614" t="s">
        <v>36</v>
      </c>
      <c r="B7" s="615"/>
      <c r="C7" s="616"/>
      <c r="D7" s="617" t="s">
        <v>37</v>
      </c>
      <c r="E7" s="618" t="s">
        <v>42</v>
      </c>
      <c r="F7" s="801" t="s">
        <v>38</v>
      </c>
      <c r="G7" s="1338" t="s">
        <v>39</v>
      </c>
      <c r="H7" s="907" t="s">
        <v>40</v>
      </c>
      <c r="I7" s="1347" t="s">
        <v>41</v>
      </c>
      <c r="J7" s="832"/>
      <c r="K7" s="831"/>
      <c r="L7" s="831"/>
      <c r="M7" s="831"/>
    </row>
    <row r="8" spans="1:21" s="339" customFormat="1" ht="11.25">
      <c r="A8" s="258"/>
      <c r="B8" s="663"/>
      <c r="C8" s="663"/>
      <c r="D8" s="1066"/>
      <c r="E8" s="1069"/>
      <c r="F8" s="1067"/>
      <c r="G8" s="884"/>
      <c r="H8" s="908"/>
      <c r="I8" s="1348"/>
      <c r="J8" s="1107"/>
      <c r="K8" s="990"/>
      <c r="L8" s="990"/>
      <c r="M8" s="990"/>
      <c r="N8" s="1110"/>
      <c r="O8" s="1110"/>
      <c r="P8" s="1110"/>
      <c r="Q8" s="1110"/>
      <c r="R8" s="1110"/>
      <c r="S8" s="1110"/>
      <c r="T8" s="1110"/>
      <c r="U8" s="1110"/>
    </row>
    <row r="9" spans="1:21" s="38" customFormat="1" ht="11.25">
      <c r="A9" s="202"/>
      <c r="B9" s="202"/>
      <c r="C9" s="202"/>
      <c r="D9" s="213" t="s">
        <v>23</v>
      </c>
      <c r="E9" s="197"/>
      <c r="F9" s="40"/>
      <c r="G9" s="1296"/>
      <c r="H9" s="909"/>
      <c r="I9" s="203"/>
      <c r="J9" s="208"/>
      <c r="K9" s="989"/>
      <c r="L9" s="989"/>
      <c r="M9" s="989"/>
      <c r="N9" s="1277"/>
      <c r="O9" s="1277"/>
      <c r="P9" s="1277"/>
      <c r="Q9" s="1277"/>
      <c r="R9" s="1277"/>
      <c r="S9" s="1277"/>
      <c r="T9" s="1277"/>
      <c r="U9" s="1277"/>
    </row>
    <row r="10" spans="1:21" s="38" customFormat="1" ht="45">
      <c r="A10" s="44"/>
      <c r="B10" s="202"/>
      <c r="C10" s="202"/>
      <c r="D10" s="204" t="s">
        <v>200</v>
      </c>
      <c r="E10" s="197"/>
      <c r="F10" s="40"/>
      <c r="G10" s="1296"/>
      <c r="H10" s="992"/>
      <c r="I10" s="229"/>
      <c r="J10" s="208"/>
      <c r="K10" s="989"/>
      <c r="L10" s="989"/>
      <c r="M10" s="989"/>
      <c r="N10" s="1277"/>
      <c r="O10" s="1277"/>
      <c r="P10" s="1277"/>
      <c r="Q10" s="1277"/>
      <c r="R10" s="1277"/>
      <c r="S10" s="1277"/>
      <c r="T10" s="1277"/>
      <c r="U10" s="1277"/>
    </row>
    <row r="11" spans="1:21" s="38" customFormat="1" ht="33.75">
      <c r="A11" s="44"/>
      <c r="B11" s="202"/>
      <c r="C11" s="202"/>
      <c r="D11" s="204" t="s">
        <v>1638</v>
      </c>
      <c r="E11" s="197"/>
      <c r="F11" s="40"/>
      <c r="G11" s="1296"/>
      <c r="H11" s="992"/>
      <c r="I11" s="229"/>
      <c r="J11" s="208"/>
      <c r="K11" s="989"/>
      <c r="L11" s="989"/>
      <c r="M11" s="989"/>
      <c r="N11" s="1277"/>
      <c r="O11" s="1277"/>
      <c r="P11" s="1277"/>
      <c r="Q11" s="1277"/>
      <c r="R11" s="1277"/>
      <c r="S11" s="1277"/>
      <c r="T11" s="1277"/>
      <c r="U11" s="1277"/>
    </row>
    <row r="12" spans="1:21" s="38" customFormat="1" ht="22.5">
      <c r="A12" s="202"/>
      <c r="B12" s="202"/>
      <c r="C12" s="202"/>
      <c r="D12" s="204" t="s">
        <v>1639</v>
      </c>
      <c r="E12" s="197"/>
      <c r="F12" s="40"/>
      <c r="G12" s="1296"/>
      <c r="H12" s="992"/>
      <c r="I12" s="1285"/>
      <c r="J12" s="208"/>
      <c r="K12" s="989"/>
      <c r="L12" s="989"/>
      <c r="M12" s="989"/>
      <c r="N12" s="1277"/>
      <c r="O12" s="1277"/>
      <c r="P12" s="1277"/>
      <c r="Q12" s="1277"/>
      <c r="R12" s="1277"/>
      <c r="S12" s="1277"/>
      <c r="T12" s="1277"/>
      <c r="U12" s="1277"/>
    </row>
    <row r="13" spans="1:21" s="38" customFormat="1" ht="33.75">
      <c r="A13" s="1073"/>
      <c r="B13" s="1073"/>
      <c r="C13" s="1073"/>
      <c r="D13" s="204" t="s">
        <v>222</v>
      </c>
      <c r="E13" s="1073"/>
      <c r="F13" s="39"/>
      <c r="G13" s="1116"/>
      <c r="H13" s="1125"/>
      <c r="I13" s="949"/>
      <c r="J13" s="208"/>
      <c r="K13" s="989"/>
      <c r="L13" s="989"/>
      <c r="M13" s="989"/>
      <c r="N13" s="1277"/>
      <c r="O13" s="1277"/>
      <c r="P13" s="1277"/>
      <c r="Q13" s="1277"/>
      <c r="R13" s="1277"/>
      <c r="S13" s="1277"/>
      <c r="T13" s="1277"/>
      <c r="U13" s="1277"/>
    </row>
    <row r="14" spans="1:21" s="38" customFormat="1" ht="45">
      <c r="A14" s="44"/>
      <c r="B14" s="202"/>
      <c r="C14" s="202"/>
      <c r="D14" s="204" t="s">
        <v>223</v>
      </c>
      <c r="E14" s="197"/>
      <c r="F14" s="40"/>
      <c r="G14" s="1296"/>
      <c r="H14" s="992"/>
      <c r="I14" s="229"/>
      <c r="J14" s="208"/>
      <c r="K14" s="989"/>
      <c r="L14" s="989"/>
      <c r="M14" s="989"/>
      <c r="N14" s="1277"/>
      <c r="O14" s="1277"/>
      <c r="P14" s="1277"/>
      <c r="Q14" s="1277"/>
      <c r="R14" s="1277"/>
      <c r="S14" s="1277"/>
      <c r="T14" s="1277"/>
      <c r="U14" s="1277"/>
    </row>
    <row r="15" spans="1:21" s="38" customFormat="1" ht="22.5">
      <c r="A15" s="44"/>
      <c r="B15" s="202"/>
      <c r="C15" s="202"/>
      <c r="D15" s="204" t="s">
        <v>240</v>
      </c>
      <c r="E15" s="197"/>
      <c r="F15" s="40"/>
      <c r="G15" s="1296"/>
      <c r="H15" s="992"/>
      <c r="I15" s="229"/>
      <c r="J15" s="208"/>
      <c r="K15" s="989"/>
      <c r="L15" s="989"/>
      <c r="M15" s="989"/>
      <c r="N15" s="1277"/>
      <c r="O15" s="1277"/>
      <c r="P15" s="1277"/>
      <c r="Q15" s="1277"/>
      <c r="R15" s="1277"/>
      <c r="S15" s="1277"/>
      <c r="T15" s="1277"/>
      <c r="U15" s="1277"/>
    </row>
    <row r="16" spans="1:21" s="38" customFormat="1" ht="11.25">
      <c r="A16" s="44"/>
      <c r="B16" s="202"/>
      <c r="C16" s="202"/>
      <c r="D16" s="204"/>
      <c r="E16" s="197"/>
      <c r="F16" s="40"/>
      <c r="G16" s="1296"/>
      <c r="H16" s="992"/>
      <c r="I16" s="229"/>
      <c r="J16" s="208"/>
      <c r="K16" s="989"/>
      <c r="L16" s="989"/>
      <c r="M16" s="989"/>
      <c r="N16" s="1277"/>
      <c r="O16" s="1277"/>
      <c r="P16" s="1277"/>
      <c r="Q16" s="1277"/>
      <c r="R16" s="1277"/>
      <c r="S16" s="1277"/>
      <c r="T16" s="1277"/>
      <c r="U16" s="1277"/>
    </row>
    <row r="17" spans="1:21" s="208" customFormat="1" ht="11.25">
      <c r="A17" s="44"/>
      <c r="B17" s="1101"/>
      <c r="C17" s="1101"/>
      <c r="D17" s="213"/>
      <c r="F17" s="209"/>
      <c r="G17" s="1116"/>
      <c r="H17" s="1125"/>
      <c r="I17" s="1285"/>
      <c r="K17" s="989"/>
      <c r="L17" s="989"/>
      <c r="M17" s="989"/>
    </row>
    <row r="18" spans="1:21" s="208" customFormat="1" ht="33.75">
      <c r="A18" s="44" t="str">
        <f>A$5</f>
        <v>A.</v>
      </c>
      <c r="B18" s="1101" t="str">
        <f>B$5</f>
        <v>1.</v>
      </c>
      <c r="C18" s="1101">
        <f>C17+1</f>
        <v>1</v>
      </c>
      <c r="D18" s="414" t="s">
        <v>1644</v>
      </c>
      <c r="F18" s="209"/>
      <c r="G18" s="1116"/>
      <c r="H18" s="1125"/>
      <c r="I18" s="1285"/>
      <c r="K18" s="989"/>
      <c r="L18" s="989"/>
      <c r="M18" s="989"/>
    </row>
    <row r="19" spans="1:21" s="1102" customFormat="1" ht="45">
      <c r="D19" s="417" t="s">
        <v>1683</v>
      </c>
      <c r="E19" s="1094"/>
      <c r="F19" s="207"/>
      <c r="G19" s="1116"/>
      <c r="H19" s="992"/>
      <c r="I19" s="949"/>
      <c r="J19" s="208"/>
      <c r="K19" s="989"/>
      <c r="L19" s="989"/>
      <c r="M19" s="989"/>
      <c r="N19" s="1277"/>
      <c r="O19" s="1277"/>
      <c r="P19" s="1277"/>
      <c r="Q19" s="1277"/>
      <c r="R19" s="1277"/>
      <c r="S19" s="1277"/>
      <c r="T19" s="1277"/>
      <c r="U19" s="1277"/>
    </row>
    <row r="20" spans="1:21" s="208" customFormat="1" ht="11.25">
      <c r="A20" s="44"/>
      <c r="B20" s="1101"/>
      <c r="C20" s="1101"/>
      <c r="D20" s="417" t="s">
        <v>1591</v>
      </c>
      <c r="F20" s="209"/>
      <c r="G20" s="1116"/>
      <c r="H20" s="1125"/>
      <c r="I20" s="229"/>
      <c r="K20" s="989"/>
      <c r="L20" s="989"/>
      <c r="M20" s="989"/>
    </row>
    <row r="21" spans="1:21" s="208" customFormat="1" ht="22.5">
      <c r="A21" s="44"/>
      <c r="B21" s="1101"/>
      <c r="C21" s="1101"/>
      <c r="D21" s="417" t="s">
        <v>1682</v>
      </c>
      <c r="F21" s="209"/>
      <c r="G21" s="1116"/>
      <c r="H21" s="1125"/>
      <c r="I21" s="229"/>
      <c r="K21" s="989"/>
      <c r="L21" s="989"/>
      <c r="M21" s="989"/>
    </row>
    <row r="22" spans="1:21" s="208" customFormat="1" ht="11.25">
      <c r="A22" s="202"/>
      <c r="B22" s="202"/>
      <c r="C22" s="202"/>
      <c r="D22" s="204" t="s">
        <v>186</v>
      </c>
      <c r="E22" s="1094" t="s">
        <v>199</v>
      </c>
      <c r="F22" s="207">
        <v>1</v>
      </c>
      <c r="G22" s="1116"/>
      <c r="H22" s="992">
        <f>F22*G22</f>
        <v>0</v>
      </c>
      <c r="I22" s="229"/>
      <c r="K22" s="989"/>
      <c r="L22" s="989"/>
      <c r="M22" s="989"/>
    </row>
    <row r="23" spans="1:21" s="208" customFormat="1" ht="11.25">
      <c r="A23" s="202"/>
      <c r="B23" s="202"/>
      <c r="C23" s="202"/>
      <c r="D23" s="210"/>
      <c r="E23" s="1094"/>
      <c r="F23" s="40"/>
      <c r="G23" s="1296"/>
      <c r="H23" s="992"/>
      <c r="I23" s="229"/>
      <c r="K23" s="989"/>
      <c r="L23" s="989"/>
      <c r="M23" s="989"/>
    </row>
    <row r="24" spans="1:21" s="208" customFormat="1" ht="22.5">
      <c r="A24" s="44" t="str">
        <f>A$5</f>
        <v>A.</v>
      </c>
      <c r="B24" s="1101" t="str">
        <f>B$5</f>
        <v>1.</v>
      </c>
      <c r="C24" s="1101">
        <f>C18+1</f>
        <v>2</v>
      </c>
      <c r="D24" s="1158" t="s">
        <v>1634</v>
      </c>
      <c r="E24" s="1094"/>
      <c r="F24" s="40"/>
      <c r="G24" s="1296"/>
      <c r="H24" s="992"/>
      <c r="I24" s="229"/>
      <c r="K24" s="989"/>
      <c r="L24" s="989"/>
      <c r="M24" s="989"/>
    </row>
    <row r="25" spans="1:21" s="208" customFormat="1" ht="67.5">
      <c r="A25" s="202"/>
      <c r="B25" s="202"/>
      <c r="C25" s="202"/>
      <c r="D25" s="1159" t="s">
        <v>1671</v>
      </c>
      <c r="E25" s="1094"/>
      <c r="F25" s="40"/>
      <c r="G25" s="1296"/>
      <c r="H25" s="992"/>
      <c r="I25" s="229"/>
      <c r="K25" s="989"/>
      <c r="L25" s="1160"/>
      <c r="M25" s="989"/>
    </row>
    <row r="26" spans="1:21" s="208" customFormat="1" ht="22.5">
      <c r="A26" s="202"/>
      <c r="B26" s="202"/>
      <c r="C26" s="202"/>
      <c r="D26" s="1159" t="s">
        <v>1655</v>
      </c>
      <c r="E26" s="1094"/>
      <c r="F26" s="40"/>
      <c r="G26" s="1296"/>
      <c r="H26" s="992"/>
      <c r="I26" s="229"/>
      <c r="K26" s="989"/>
      <c r="L26" s="989"/>
      <c r="M26" s="989"/>
    </row>
    <row r="27" spans="1:21" s="208" customFormat="1" ht="22.5">
      <c r="A27" s="202"/>
      <c r="B27" s="202"/>
      <c r="C27" s="202"/>
      <c r="D27" s="210" t="s">
        <v>1648</v>
      </c>
      <c r="E27" s="1094"/>
      <c r="F27" s="40"/>
      <c r="G27" s="1296"/>
      <c r="H27" s="992"/>
      <c r="I27" s="229"/>
      <c r="K27" s="989"/>
      <c r="L27" s="989"/>
      <c r="M27" s="989"/>
    </row>
    <row r="28" spans="1:21" s="208" customFormat="1" ht="11.25">
      <c r="A28" s="202"/>
      <c r="B28" s="202"/>
      <c r="C28" s="202"/>
      <c r="D28" s="417" t="s">
        <v>1622</v>
      </c>
      <c r="E28" s="1094" t="s">
        <v>5</v>
      </c>
      <c r="F28" s="40">
        <v>1</v>
      </c>
      <c r="G28" s="1296"/>
      <c r="H28" s="992">
        <f>F28*G28</f>
        <v>0</v>
      </c>
      <c r="I28" s="229"/>
      <c r="K28" s="1160"/>
      <c r="L28" s="1160"/>
      <c r="M28" s="989"/>
    </row>
    <row r="29" spans="1:21" s="208" customFormat="1" ht="11.25">
      <c r="A29" s="202"/>
      <c r="B29" s="202"/>
      <c r="C29" s="202"/>
      <c r="D29" s="210"/>
      <c r="E29" s="1094"/>
      <c r="F29" s="40"/>
      <c r="G29" s="1296"/>
      <c r="H29" s="992"/>
      <c r="I29" s="229"/>
      <c r="K29" s="989"/>
      <c r="L29" s="989"/>
      <c r="M29" s="989"/>
    </row>
    <row r="30" spans="1:21" s="208" customFormat="1" ht="22.5">
      <c r="A30" s="44" t="str">
        <f>A$5</f>
        <v>A.</v>
      </c>
      <c r="B30" s="1101" t="str">
        <f>B$5</f>
        <v>1.</v>
      </c>
      <c r="C30" s="1101">
        <f>C24+1</f>
        <v>3</v>
      </c>
      <c r="D30" s="1161" t="s">
        <v>1640</v>
      </c>
      <c r="E30" s="1094"/>
      <c r="F30" s="40"/>
      <c r="G30" s="1296"/>
      <c r="H30" s="992"/>
      <c r="I30" s="229"/>
      <c r="K30" s="989"/>
      <c r="L30" s="989"/>
      <c r="M30" s="989"/>
    </row>
    <row r="31" spans="1:21" s="208" customFormat="1" ht="67.5">
      <c r="A31" s="202"/>
      <c r="B31" s="1101"/>
      <c r="C31" s="1101"/>
      <c r="D31" s="210" t="s">
        <v>1668</v>
      </c>
      <c r="E31" s="1094"/>
      <c r="F31" s="40"/>
      <c r="G31" s="1296"/>
      <c r="H31" s="992"/>
      <c r="I31" s="229"/>
      <c r="K31" s="989"/>
      <c r="L31" s="989"/>
      <c r="M31" s="989"/>
    </row>
    <row r="32" spans="1:21" s="208" customFormat="1" ht="22.5">
      <c r="A32" s="202"/>
      <c r="B32" s="1101"/>
      <c r="C32" s="1101"/>
      <c r="D32" s="1159" t="s">
        <v>1655</v>
      </c>
      <c r="E32" s="1094"/>
      <c r="F32" s="40"/>
      <c r="G32" s="1296"/>
      <c r="H32" s="992"/>
      <c r="I32" s="229"/>
      <c r="K32" s="989"/>
      <c r="L32" s="989"/>
      <c r="M32" s="989"/>
    </row>
    <row r="33" spans="1:13" s="208" customFormat="1" ht="22.5">
      <c r="A33" s="202"/>
      <c r="B33" s="1101"/>
      <c r="C33" s="1101"/>
      <c r="D33" s="210" t="s">
        <v>1648</v>
      </c>
      <c r="F33" s="209"/>
      <c r="G33" s="1116"/>
      <c r="H33" s="1125"/>
      <c r="I33" s="229"/>
      <c r="K33" s="989"/>
      <c r="L33" s="989"/>
      <c r="M33" s="989"/>
    </row>
    <row r="34" spans="1:13" s="208" customFormat="1" ht="11.25">
      <c r="A34" s="202"/>
      <c r="B34" s="1101"/>
      <c r="C34" s="1101"/>
      <c r="D34" s="204" t="s">
        <v>186</v>
      </c>
      <c r="E34" s="1094" t="s">
        <v>199</v>
      </c>
      <c r="F34" s="207">
        <v>1</v>
      </c>
      <c r="G34" s="1116"/>
      <c r="H34" s="992">
        <f>F34*G34</f>
        <v>0</v>
      </c>
      <c r="I34" s="229"/>
      <c r="K34" s="989"/>
      <c r="L34" s="989"/>
      <c r="M34" s="989"/>
    </row>
    <row r="35" spans="1:13" s="208" customFormat="1" ht="11.25">
      <c r="A35" s="202"/>
      <c r="B35" s="202"/>
      <c r="C35" s="202"/>
      <c r="D35" s="210"/>
      <c r="E35" s="1094"/>
      <c r="F35" s="40"/>
      <c r="G35" s="1296"/>
      <c r="H35" s="992"/>
      <c r="I35" s="229"/>
      <c r="K35" s="989"/>
      <c r="L35" s="989"/>
      <c r="M35" s="989"/>
    </row>
    <row r="36" spans="1:13" s="208" customFormat="1" ht="11.25">
      <c r="A36" s="44" t="str">
        <f>A$5</f>
        <v>A.</v>
      </c>
      <c r="B36" s="1101" t="str">
        <f>B$5</f>
        <v>1.</v>
      </c>
      <c r="C36" s="1101">
        <f>C30+1</f>
        <v>4</v>
      </c>
      <c r="D36" s="1161" t="s">
        <v>1641</v>
      </c>
      <c r="E36" s="1094"/>
      <c r="F36" s="40"/>
      <c r="G36" s="1296"/>
      <c r="H36" s="992"/>
      <c r="I36" s="229"/>
      <c r="K36" s="989"/>
      <c r="L36" s="989"/>
      <c r="M36" s="989"/>
    </row>
    <row r="37" spans="1:13" s="208" customFormat="1" ht="22.5">
      <c r="A37" s="202"/>
      <c r="B37" s="202"/>
      <c r="C37" s="202"/>
      <c r="D37" s="210" t="s">
        <v>1669</v>
      </c>
      <c r="E37" s="1094"/>
      <c r="F37" s="40"/>
      <c r="G37" s="1296"/>
      <c r="H37" s="992"/>
      <c r="I37" s="229"/>
      <c r="K37" s="989"/>
      <c r="L37" s="989"/>
      <c r="M37" s="989"/>
    </row>
    <row r="38" spans="1:13" s="208" customFormat="1" ht="45">
      <c r="A38" s="202"/>
      <c r="B38" s="202"/>
      <c r="C38" s="202"/>
      <c r="D38" s="210" t="s">
        <v>2005</v>
      </c>
      <c r="E38" s="1094"/>
      <c r="F38" s="40"/>
      <c r="G38" s="1296"/>
      <c r="H38" s="992"/>
      <c r="I38" s="229"/>
      <c r="K38" s="989"/>
      <c r="L38" s="989"/>
      <c r="M38" s="989"/>
    </row>
    <row r="39" spans="1:13" s="208" customFormat="1" ht="45">
      <c r="A39" s="202"/>
      <c r="B39" s="202"/>
      <c r="C39" s="202"/>
      <c r="D39" s="210" t="s">
        <v>2006</v>
      </c>
      <c r="E39" s="1094"/>
      <c r="F39" s="40"/>
      <c r="G39" s="1296"/>
      <c r="H39" s="992"/>
      <c r="I39" s="229"/>
      <c r="K39" s="989"/>
      <c r="L39" s="989"/>
      <c r="M39" s="989"/>
    </row>
    <row r="40" spans="1:13" s="208" customFormat="1" ht="22.5">
      <c r="A40" s="202"/>
      <c r="B40" s="202"/>
      <c r="C40" s="202"/>
      <c r="D40" s="204" t="s">
        <v>1642</v>
      </c>
      <c r="E40" s="1094" t="s">
        <v>1</v>
      </c>
      <c r="F40" s="207">
        <v>189</v>
      </c>
      <c r="G40" s="1116"/>
      <c r="H40" s="992">
        <f>F40*G40</f>
        <v>0</v>
      </c>
      <c r="I40" s="229"/>
      <c r="K40" s="989"/>
      <c r="L40" s="1160"/>
      <c r="M40" s="989"/>
    </row>
    <row r="41" spans="1:13" s="208" customFormat="1" ht="11.25">
      <c r="A41" s="202"/>
      <c r="B41" s="202"/>
      <c r="C41" s="202"/>
      <c r="D41" s="210"/>
      <c r="E41" s="1094"/>
      <c r="F41" s="40"/>
      <c r="G41" s="1296"/>
      <c r="H41" s="992"/>
      <c r="I41" s="229"/>
      <c r="K41" s="989"/>
      <c r="L41" s="989"/>
      <c r="M41" s="989"/>
    </row>
    <row r="42" spans="1:13" s="208" customFormat="1" ht="33.75">
      <c r="A42" s="44" t="str">
        <f>A$5</f>
        <v>A.</v>
      </c>
      <c r="B42" s="1101" t="str">
        <f>B$5</f>
        <v>1.</v>
      </c>
      <c r="C42" s="1101">
        <f>C36+1</f>
        <v>5</v>
      </c>
      <c r="D42" s="1161" t="s">
        <v>1649</v>
      </c>
      <c r="E42" s="1094"/>
      <c r="F42" s="40"/>
      <c r="G42" s="1296"/>
      <c r="H42" s="992"/>
      <c r="I42" s="229"/>
      <c r="K42" s="989"/>
      <c r="L42" s="989"/>
      <c r="M42" s="989"/>
    </row>
    <row r="43" spans="1:13" s="208" customFormat="1" ht="67.5">
      <c r="A43" s="202"/>
      <c r="B43" s="1101"/>
      <c r="C43" s="1101" t="s">
        <v>33</v>
      </c>
      <c r="D43" s="210" t="s">
        <v>1652</v>
      </c>
      <c r="E43" s="1094"/>
      <c r="F43" s="40"/>
      <c r="G43" s="1296"/>
      <c r="H43" s="992"/>
      <c r="I43" s="229"/>
      <c r="K43" s="989"/>
      <c r="L43" s="989"/>
      <c r="M43" s="989"/>
    </row>
    <row r="44" spans="1:13" s="208" customFormat="1" ht="22.5">
      <c r="A44" s="202"/>
      <c r="B44" s="1101"/>
      <c r="C44" s="1101"/>
      <c r="D44" s="210" t="s">
        <v>1645</v>
      </c>
      <c r="E44" s="1094" t="s">
        <v>199</v>
      </c>
      <c r="F44" s="207">
        <v>1</v>
      </c>
      <c r="G44" s="1116"/>
      <c r="H44" s="992">
        <f>F44*G44</f>
        <v>0</v>
      </c>
      <c r="I44" s="229"/>
      <c r="K44" s="989"/>
      <c r="L44" s="989"/>
      <c r="M44" s="989"/>
    </row>
    <row r="45" spans="1:13" s="208" customFormat="1" ht="22.5">
      <c r="A45" s="202"/>
      <c r="B45" s="1101"/>
      <c r="C45" s="1101" t="s">
        <v>34</v>
      </c>
      <c r="D45" s="210" t="s">
        <v>1646</v>
      </c>
      <c r="E45" s="1094"/>
      <c r="F45" s="40"/>
      <c r="G45" s="1296"/>
      <c r="H45" s="992"/>
      <c r="I45" s="229"/>
      <c r="K45" s="989"/>
      <c r="L45" s="989"/>
      <c r="M45" s="989"/>
    </row>
    <row r="46" spans="1:13" s="208" customFormat="1" ht="22.5">
      <c r="A46" s="202"/>
      <c r="B46" s="1101"/>
      <c r="C46" s="1101"/>
      <c r="D46" s="210" t="s">
        <v>1647</v>
      </c>
      <c r="E46" s="1094" t="s">
        <v>199</v>
      </c>
      <c r="F46" s="207">
        <v>1</v>
      </c>
      <c r="G46" s="1116"/>
      <c r="H46" s="992">
        <f>F46*G46</f>
        <v>0</v>
      </c>
      <c r="I46" s="229"/>
      <c r="K46" s="989"/>
      <c r="L46" s="989"/>
      <c r="M46" s="989"/>
    </row>
    <row r="47" spans="1:13" s="208" customFormat="1" ht="33.75">
      <c r="A47" s="202"/>
      <c r="B47" s="1101"/>
      <c r="C47" s="1101" t="s">
        <v>35</v>
      </c>
      <c r="D47" s="210" t="s">
        <v>1651</v>
      </c>
      <c r="E47" s="1094"/>
      <c r="F47" s="207"/>
      <c r="G47" s="1116"/>
      <c r="H47" s="992"/>
      <c r="I47" s="229"/>
      <c r="K47" s="989"/>
      <c r="L47" s="989"/>
      <c r="M47" s="989"/>
    </row>
    <row r="48" spans="1:13" s="208" customFormat="1" ht="33.75">
      <c r="A48" s="202"/>
      <c r="B48" s="1101"/>
      <c r="C48" s="1101"/>
      <c r="D48" s="210" t="s">
        <v>1650</v>
      </c>
      <c r="E48" s="1094" t="s">
        <v>199</v>
      </c>
      <c r="F48" s="207">
        <v>1</v>
      </c>
      <c r="G48" s="1116"/>
      <c r="H48" s="992">
        <f>F48*G48</f>
        <v>0</v>
      </c>
      <c r="I48" s="229"/>
      <c r="K48" s="989"/>
      <c r="L48" s="989"/>
      <c r="M48" s="989"/>
    </row>
    <row r="49" spans="1:21" s="208" customFormat="1" ht="22.5">
      <c r="A49" s="202"/>
      <c r="B49" s="1101"/>
      <c r="C49" s="1101" t="s">
        <v>183</v>
      </c>
      <c r="D49" s="210" t="s">
        <v>1653</v>
      </c>
      <c r="E49" s="1094"/>
      <c r="F49" s="207"/>
      <c r="G49" s="1116"/>
      <c r="H49" s="992"/>
      <c r="I49" s="229"/>
      <c r="K49" s="989"/>
      <c r="L49" s="989"/>
      <c r="M49" s="989"/>
    </row>
    <row r="50" spans="1:21" s="208" customFormat="1" ht="33.75">
      <c r="A50" s="202"/>
      <c r="B50" s="1101"/>
      <c r="C50" s="1101"/>
      <c r="D50" s="210" t="s">
        <v>1650</v>
      </c>
      <c r="E50" s="1094" t="s">
        <v>199</v>
      </c>
      <c r="F50" s="207">
        <v>1</v>
      </c>
      <c r="G50" s="1116"/>
      <c r="H50" s="992">
        <f>F50*G50</f>
        <v>0</v>
      </c>
      <c r="I50" s="229"/>
      <c r="K50" s="989"/>
      <c r="L50" s="989"/>
      <c r="M50" s="989"/>
    </row>
    <row r="51" spans="1:21" s="208" customFormat="1" ht="11.25">
      <c r="A51" s="202"/>
      <c r="B51" s="202"/>
      <c r="C51" s="202"/>
      <c r="D51" s="210"/>
      <c r="E51" s="1094"/>
      <c r="F51" s="40"/>
      <c r="G51" s="1296"/>
      <c r="H51" s="992"/>
      <c r="I51" s="229"/>
      <c r="K51" s="989"/>
      <c r="L51" s="989"/>
      <c r="M51" s="989"/>
    </row>
    <row r="52" spans="1:21" s="1102" customFormat="1" ht="33.75">
      <c r="A52" s="44" t="str">
        <f>A$5</f>
        <v>A.</v>
      </c>
      <c r="B52" s="1101" t="str">
        <f>B$5</f>
        <v>1.</v>
      </c>
      <c r="C52" s="1101">
        <f>C42+1</f>
        <v>6</v>
      </c>
      <c r="D52" s="213" t="s">
        <v>1643</v>
      </c>
      <c r="E52" s="1094"/>
      <c r="F52" s="207"/>
      <c r="G52" s="1116"/>
      <c r="H52" s="992"/>
      <c r="I52" s="949"/>
      <c r="J52" s="208"/>
      <c r="K52" s="989"/>
      <c r="L52" s="989"/>
      <c r="M52" s="989"/>
      <c r="N52" s="1277"/>
      <c r="O52" s="1277"/>
      <c r="P52" s="1277"/>
      <c r="Q52" s="1277"/>
      <c r="R52" s="1277"/>
      <c r="S52" s="1277"/>
      <c r="T52" s="1277"/>
      <c r="U52" s="1277"/>
    </row>
    <row r="53" spans="1:21" s="1102" customFormat="1" ht="56.25">
      <c r="A53" s="44"/>
      <c r="B53" s="202"/>
      <c r="C53" s="1101"/>
      <c r="D53" s="204" t="s">
        <v>2007</v>
      </c>
      <c r="E53" s="1094"/>
      <c r="F53" s="207"/>
      <c r="G53" s="1116"/>
      <c r="H53" s="992"/>
      <c r="I53" s="949"/>
      <c r="J53" s="208"/>
      <c r="K53" s="989"/>
      <c r="L53" s="989"/>
      <c r="M53" s="989"/>
      <c r="N53" s="1277"/>
      <c r="O53" s="1277"/>
      <c r="P53" s="1277"/>
      <c r="Q53" s="1277"/>
      <c r="R53" s="1277"/>
      <c r="S53" s="1277"/>
      <c r="T53" s="1277"/>
      <c r="U53" s="1277"/>
    </row>
    <row r="54" spans="1:21" s="1102" customFormat="1" ht="45">
      <c r="A54" s="205"/>
      <c r="B54" s="206"/>
      <c r="C54" s="206"/>
      <c r="D54" s="204" t="s">
        <v>1670</v>
      </c>
      <c r="E54" s="1094"/>
      <c r="F54" s="207"/>
      <c r="G54" s="1116"/>
      <c r="H54" s="992"/>
      <c r="I54" s="949"/>
      <c r="J54" s="204"/>
      <c r="K54" s="989"/>
      <c r="L54" s="989"/>
      <c r="M54" s="989"/>
      <c r="N54" s="1277"/>
      <c r="O54" s="1277"/>
      <c r="P54" s="1277"/>
      <c r="Q54" s="1277"/>
      <c r="R54" s="1277"/>
      <c r="S54" s="1277"/>
      <c r="T54" s="1277"/>
      <c r="U54" s="1277"/>
    </row>
    <row r="55" spans="1:21" s="1102" customFormat="1" ht="11.25">
      <c r="A55" s="44"/>
      <c r="B55" s="202"/>
      <c r="C55" s="1101"/>
      <c r="D55" s="204" t="s">
        <v>3</v>
      </c>
      <c r="E55" s="1102" t="s">
        <v>1</v>
      </c>
      <c r="F55" s="39">
        <v>42.3</v>
      </c>
      <c r="G55" s="1116"/>
      <c r="H55" s="992">
        <f>F55*G55</f>
        <v>0</v>
      </c>
      <c r="I55" s="949"/>
      <c r="J55" s="1437"/>
      <c r="K55" s="1160"/>
      <c r="L55" s="1160"/>
      <c r="M55" s="989"/>
      <c r="N55" s="1277"/>
      <c r="O55" s="1277"/>
      <c r="P55" s="1277"/>
      <c r="Q55" s="1277"/>
      <c r="R55" s="1277"/>
      <c r="S55" s="1277"/>
      <c r="T55" s="1277"/>
      <c r="U55" s="1277"/>
    </row>
    <row r="56" spans="1:21" s="208" customFormat="1" ht="11.25">
      <c r="A56" s="202"/>
      <c r="B56" s="202"/>
      <c r="C56" s="202"/>
      <c r="D56" s="210"/>
      <c r="E56" s="1094"/>
      <c r="F56" s="40"/>
      <c r="G56" s="1296"/>
      <c r="H56" s="992"/>
      <c r="I56" s="229"/>
      <c r="K56" s="989"/>
      <c r="L56" s="989"/>
      <c r="M56" s="989"/>
    </row>
    <row r="57" spans="1:21" s="1277" customFormat="1" ht="22.5">
      <c r="A57" s="1254" t="str">
        <f>A$5</f>
        <v>A.</v>
      </c>
      <c r="B57" s="1276" t="str">
        <f>B$5</f>
        <v>1.</v>
      </c>
      <c r="C57" s="1276">
        <f>C52+1</f>
        <v>7</v>
      </c>
      <c r="D57" s="204" t="s">
        <v>2042</v>
      </c>
      <c r="E57" s="1094"/>
      <c r="F57" s="1286"/>
      <c r="G57" s="1116"/>
      <c r="H57" s="909"/>
      <c r="I57" s="1230"/>
    </row>
    <row r="58" spans="1:21" s="1277" customFormat="1" ht="56.25">
      <c r="A58" s="1254"/>
      <c r="B58" s="1276"/>
      <c r="C58" s="1276"/>
      <c r="D58" s="204" t="s">
        <v>1838</v>
      </c>
      <c r="E58" s="1094"/>
      <c r="F58" s="1286"/>
      <c r="G58" s="1116"/>
      <c r="H58" s="909"/>
      <c r="I58" s="1230"/>
    </row>
    <row r="59" spans="1:21" s="1277" customFormat="1" ht="22.5">
      <c r="A59" s="1254"/>
      <c r="B59" s="1258"/>
      <c r="C59" s="1276"/>
      <c r="D59" s="204" t="s">
        <v>1841</v>
      </c>
      <c r="E59" s="1094"/>
      <c r="F59" s="1286"/>
      <c r="G59" s="1116"/>
      <c r="H59" s="909"/>
      <c r="I59" s="1230"/>
    </row>
    <row r="60" spans="1:21" s="1277" customFormat="1" ht="78.75">
      <c r="A60" s="1254"/>
      <c r="B60" s="1258"/>
      <c r="C60" s="1276"/>
      <c r="D60" s="204" t="s">
        <v>1842</v>
      </c>
      <c r="E60" s="1094"/>
      <c r="F60" s="1286"/>
      <c r="G60" s="1116"/>
      <c r="H60" s="909"/>
      <c r="I60" s="1230"/>
    </row>
    <row r="61" spans="1:21" s="1277" customFormat="1" ht="33.75">
      <c r="A61" s="1254"/>
      <c r="B61" s="1258"/>
      <c r="C61" s="1276"/>
      <c r="D61" s="204" t="s">
        <v>2008</v>
      </c>
      <c r="E61" s="1094"/>
      <c r="F61" s="1286"/>
      <c r="G61" s="1116"/>
      <c r="H61" s="909"/>
      <c r="I61" s="1230"/>
    </row>
    <row r="62" spans="1:21" s="1277" customFormat="1" ht="56.25">
      <c r="A62" s="1254"/>
      <c r="B62" s="1258"/>
      <c r="C62" s="1276"/>
      <c r="D62" s="204" t="s">
        <v>1839</v>
      </c>
      <c r="E62" s="1094"/>
      <c r="F62" s="1286"/>
      <c r="G62" s="1116"/>
      <c r="H62" s="909"/>
      <c r="I62" s="1230"/>
    </row>
    <row r="63" spans="1:21" s="1277" customFormat="1" ht="33.75">
      <c r="A63" s="1254"/>
      <c r="B63" s="1258"/>
      <c r="C63" s="1276"/>
      <c r="D63" s="204" t="s">
        <v>1840</v>
      </c>
      <c r="E63" s="1094"/>
      <c r="F63" s="1286"/>
      <c r="G63" s="1116"/>
      <c r="H63" s="909"/>
      <c r="I63" s="1230"/>
    </row>
    <row r="64" spans="1:21" s="1277" customFormat="1" ht="11.25">
      <c r="A64" s="205"/>
      <c r="B64" s="206"/>
      <c r="C64" s="206"/>
      <c r="D64" s="204" t="s">
        <v>1697</v>
      </c>
      <c r="E64" s="1094" t="s">
        <v>199</v>
      </c>
      <c r="F64" s="1286">
        <v>1</v>
      </c>
      <c r="G64" s="1231"/>
      <c r="H64" s="909">
        <f>F64*G64</f>
        <v>0</v>
      </c>
      <c r="I64" s="1230"/>
    </row>
    <row r="65" spans="1:13" s="208" customFormat="1" ht="11.25">
      <c r="A65" s="1258"/>
      <c r="B65" s="1258"/>
      <c r="C65" s="1258"/>
      <c r="D65" s="210"/>
      <c r="E65" s="1094"/>
      <c r="F65" s="40"/>
      <c r="G65" s="1296"/>
      <c r="H65" s="992"/>
      <c r="I65" s="229"/>
      <c r="K65" s="989"/>
      <c r="L65" s="989"/>
      <c r="M65" s="989"/>
    </row>
    <row r="66" spans="1:13" s="1277" customFormat="1" ht="22.5">
      <c r="A66" s="1254" t="str">
        <f>A$5</f>
        <v>A.</v>
      </c>
      <c r="B66" s="1276" t="str">
        <f>B$5</f>
        <v>1.</v>
      </c>
      <c r="C66" s="1276">
        <f>C57+1</f>
        <v>8</v>
      </c>
      <c r="D66" s="1163" t="s">
        <v>1893</v>
      </c>
      <c r="E66" s="1266"/>
      <c r="F66" s="1268"/>
      <c r="G66" s="1297"/>
      <c r="H66" s="1126"/>
      <c r="I66" s="949"/>
      <c r="J66" s="208"/>
      <c r="K66" s="989"/>
      <c r="L66" s="989"/>
      <c r="M66" s="989"/>
    </row>
    <row r="67" spans="1:13" s="1277" customFormat="1" ht="56.25">
      <c r="A67" s="1254"/>
      <c r="B67" s="1276"/>
      <c r="C67" s="1276"/>
      <c r="D67" s="825" t="s">
        <v>1718</v>
      </c>
      <c r="E67" s="1266"/>
      <c r="F67" s="1268"/>
      <c r="G67" s="1297"/>
      <c r="H67" s="1126"/>
      <c r="I67" s="949"/>
      <c r="J67" s="208"/>
      <c r="K67" s="989"/>
      <c r="L67" s="989"/>
      <c r="M67" s="989"/>
    </row>
    <row r="68" spans="1:13" s="1277" customFormat="1" ht="11.25">
      <c r="A68" s="1254"/>
      <c r="B68" s="1276"/>
      <c r="C68" s="1276"/>
      <c r="D68" s="825" t="s">
        <v>1719</v>
      </c>
      <c r="E68" s="1266"/>
      <c r="F68" s="1268"/>
      <c r="G68" s="1297"/>
      <c r="H68" s="1126"/>
      <c r="I68" s="949"/>
      <c r="J68" s="208"/>
      <c r="K68" s="989"/>
      <c r="L68" s="989"/>
      <c r="M68" s="989"/>
    </row>
    <row r="69" spans="1:13" s="1277" customFormat="1" ht="33.75">
      <c r="A69" s="1254"/>
      <c r="B69" s="1276"/>
      <c r="C69" s="1276"/>
      <c r="D69" s="1164" t="s">
        <v>1894</v>
      </c>
      <c r="E69" s="1266"/>
      <c r="F69" s="1268"/>
      <c r="G69" s="1297"/>
      <c r="H69" s="1126"/>
      <c r="I69" s="949"/>
      <c r="J69" s="208"/>
      <c r="K69" s="989"/>
      <c r="L69" s="989"/>
      <c r="M69" s="989"/>
    </row>
    <row r="70" spans="1:13" s="1277" customFormat="1" ht="56.25">
      <c r="A70" s="1254"/>
      <c r="B70" s="1276"/>
      <c r="C70" s="1276"/>
      <c r="D70" s="204" t="s">
        <v>1721</v>
      </c>
      <c r="E70" s="1266"/>
      <c r="F70" s="1268"/>
      <c r="G70" s="1297"/>
      <c r="H70" s="1126"/>
      <c r="I70" s="949"/>
      <c r="J70" s="208"/>
      <c r="K70" s="989"/>
      <c r="L70" s="989"/>
      <c r="M70" s="989"/>
    </row>
    <row r="71" spans="1:13" s="1277" customFormat="1" ht="22.5">
      <c r="A71" s="1254"/>
      <c r="B71" s="1276"/>
      <c r="C71" s="1276"/>
      <c r="D71" s="204" t="s">
        <v>1723</v>
      </c>
      <c r="E71" s="1266"/>
      <c r="F71" s="1268"/>
      <c r="G71" s="1297"/>
      <c r="H71" s="1126"/>
      <c r="I71" s="949"/>
      <c r="J71" s="208"/>
      <c r="K71" s="989"/>
      <c r="L71" s="989"/>
      <c r="M71" s="989"/>
    </row>
    <row r="72" spans="1:13" s="1277" customFormat="1" ht="22.5">
      <c r="A72" s="205"/>
      <c r="B72" s="206"/>
      <c r="C72" s="206"/>
      <c r="D72" s="825" t="s">
        <v>1620</v>
      </c>
      <c r="E72" s="826" t="s">
        <v>56</v>
      </c>
      <c r="F72" s="824">
        <v>1</v>
      </c>
      <c r="G72" s="987"/>
      <c r="H72" s="988">
        <f>F72*G72</f>
        <v>0</v>
      </c>
      <c r="I72" s="949"/>
      <c r="J72" s="208"/>
      <c r="K72" s="989"/>
      <c r="L72" s="989"/>
      <c r="M72" s="989"/>
    </row>
    <row r="73" spans="1:13" s="1277" customFormat="1" ht="11.25">
      <c r="A73" s="205"/>
      <c r="B73" s="206"/>
      <c r="C73" s="206"/>
      <c r="D73" s="825"/>
      <c r="E73" s="826"/>
      <c r="F73" s="824"/>
      <c r="G73" s="987"/>
      <c r="H73" s="988"/>
      <c r="I73" s="949"/>
      <c r="J73" s="208"/>
      <c r="K73" s="989"/>
      <c r="L73" s="989"/>
      <c r="M73" s="989"/>
    </row>
    <row r="74" spans="1:13" s="208" customFormat="1" ht="33.75">
      <c r="A74" s="1254" t="str">
        <f>A$5</f>
        <v>A.</v>
      </c>
      <c r="B74" s="1276" t="str">
        <f>B$5</f>
        <v>1.</v>
      </c>
      <c r="C74" s="1276">
        <f>C66+1</f>
        <v>9</v>
      </c>
      <c r="D74" s="1161" t="s">
        <v>1654</v>
      </c>
      <c r="E74" s="1094"/>
      <c r="F74" s="40"/>
      <c r="G74" s="1296"/>
      <c r="H74" s="992"/>
      <c r="I74" s="229"/>
      <c r="K74" s="989"/>
      <c r="L74" s="989"/>
      <c r="M74" s="989"/>
    </row>
    <row r="75" spans="1:13" s="208" customFormat="1" ht="22.5">
      <c r="A75" s="1258"/>
      <c r="B75" s="1258"/>
      <c r="C75" s="1258"/>
      <c r="D75" s="210" t="s">
        <v>1672</v>
      </c>
      <c r="E75" s="1094"/>
      <c r="F75" s="40"/>
      <c r="G75" s="1296"/>
      <c r="H75" s="992"/>
      <c r="I75" s="229"/>
      <c r="K75" s="989"/>
      <c r="L75" s="989"/>
      <c r="M75" s="989"/>
    </row>
    <row r="76" spans="1:13" s="208" customFormat="1" ht="45">
      <c r="A76" s="1258"/>
      <c r="B76" s="1258"/>
      <c r="C76" s="1258"/>
      <c r="D76" s="1162" t="s">
        <v>1673</v>
      </c>
      <c r="E76" s="1094"/>
      <c r="F76" s="40"/>
      <c r="G76" s="1296"/>
      <c r="H76" s="992"/>
      <c r="I76" s="229"/>
      <c r="K76" s="989"/>
      <c r="L76" s="989"/>
      <c r="M76" s="989"/>
    </row>
    <row r="77" spans="1:13" s="208" customFormat="1" ht="45">
      <c r="A77" s="1258"/>
      <c r="B77" s="1258"/>
      <c r="C77" s="1258"/>
      <c r="D77" s="204" t="s">
        <v>1674</v>
      </c>
      <c r="E77" s="1094"/>
      <c r="F77" s="1286"/>
      <c r="G77" s="1116"/>
      <c r="H77" s="992"/>
      <c r="I77" s="229"/>
      <c r="K77" s="989"/>
      <c r="L77" s="989"/>
      <c r="M77" s="989"/>
    </row>
    <row r="78" spans="1:13" s="208" customFormat="1" ht="22.5">
      <c r="A78" s="202"/>
      <c r="B78" s="202"/>
      <c r="C78" s="202"/>
      <c r="D78" s="210" t="s">
        <v>1656</v>
      </c>
      <c r="E78" s="1094"/>
      <c r="F78" s="207"/>
      <c r="G78" s="1116"/>
      <c r="H78" s="992"/>
      <c r="I78" s="229"/>
      <c r="K78" s="989"/>
      <c r="L78" s="989"/>
      <c r="M78" s="989"/>
    </row>
    <row r="79" spans="1:13" s="208" customFormat="1" ht="11.25">
      <c r="A79" s="202"/>
      <c r="B79" s="202"/>
      <c r="C79" s="202"/>
      <c r="D79" s="204" t="s">
        <v>3</v>
      </c>
      <c r="E79" s="1102" t="s">
        <v>1</v>
      </c>
      <c r="F79" s="39">
        <v>41.4</v>
      </c>
      <c r="G79" s="1116"/>
      <c r="H79" s="992">
        <f>F79*G79</f>
        <v>0</v>
      </c>
      <c r="I79" s="229"/>
      <c r="K79" s="989"/>
      <c r="L79" s="1160"/>
      <c r="M79" s="989"/>
    </row>
    <row r="80" spans="1:13" s="208" customFormat="1" ht="11.25">
      <c r="A80" s="202"/>
      <c r="B80" s="202"/>
      <c r="C80" s="202"/>
      <c r="D80" s="210"/>
      <c r="E80" s="1094"/>
      <c r="F80" s="40"/>
      <c r="G80" s="1296"/>
      <c r="H80" s="992"/>
      <c r="I80" s="229"/>
      <c r="K80" s="989"/>
      <c r="L80" s="989"/>
      <c r="M80" s="989"/>
    </row>
    <row r="81" spans="1:21" s="1102" customFormat="1" ht="11.25">
      <c r="A81" s="44" t="str">
        <f>A$5</f>
        <v>A.</v>
      </c>
      <c r="B81" s="1101" t="str">
        <f>B$5</f>
        <v>1.</v>
      </c>
      <c r="C81" s="1101">
        <f>C74+1</f>
        <v>10</v>
      </c>
      <c r="D81" s="1163" t="s">
        <v>1619</v>
      </c>
      <c r="E81" s="826"/>
      <c r="F81" s="824"/>
      <c r="G81" s="987"/>
      <c r="H81" s="988"/>
      <c r="I81" s="949"/>
      <c r="J81" s="208"/>
      <c r="K81" s="989"/>
      <c r="L81" s="989"/>
      <c r="M81" s="989"/>
      <c r="N81" s="1277"/>
      <c r="O81" s="1277"/>
      <c r="P81" s="1277"/>
      <c r="Q81" s="1277"/>
      <c r="R81" s="1277"/>
      <c r="S81" s="1277"/>
      <c r="T81" s="1277"/>
      <c r="U81" s="1277"/>
    </row>
    <row r="82" spans="1:21" s="1102" customFormat="1" ht="78.75">
      <c r="A82" s="44"/>
      <c r="B82" s="202"/>
      <c r="C82" s="202"/>
      <c r="D82" s="210" t="s">
        <v>1657</v>
      </c>
      <c r="E82" s="826"/>
      <c r="F82" s="824"/>
      <c r="G82" s="987"/>
      <c r="H82" s="988"/>
      <c r="I82" s="229"/>
      <c r="J82" s="208"/>
      <c r="K82" s="989"/>
      <c r="L82" s="989"/>
      <c r="M82" s="989"/>
      <c r="N82" s="1277"/>
      <c r="O82" s="1277"/>
      <c r="P82" s="1277"/>
      <c r="Q82" s="1277"/>
      <c r="R82" s="1277"/>
      <c r="S82" s="1277"/>
      <c r="T82" s="1277"/>
      <c r="U82" s="1277"/>
    </row>
    <row r="83" spans="1:21" s="1102" customFormat="1" ht="33.75">
      <c r="A83" s="44"/>
      <c r="B83" s="202"/>
      <c r="C83" s="202"/>
      <c r="D83" s="210" t="s">
        <v>1623</v>
      </c>
      <c r="E83" s="826"/>
      <c r="F83" s="824"/>
      <c r="G83" s="987"/>
      <c r="H83" s="988"/>
      <c r="I83" s="229"/>
      <c r="J83" s="208"/>
      <c r="K83" s="989"/>
      <c r="L83" s="989"/>
      <c r="M83" s="989"/>
      <c r="N83" s="1277"/>
      <c r="O83" s="1277"/>
      <c r="P83" s="1277"/>
      <c r="Q83" s="1277"/>
      <c r="R83" s="1277"/>
      <c r="S83" s="1277"/>
      <c r="T83" s="1277"/>
      <c r="U83" s="1277"/>
    </row>
    <row r="84" spans="1:21" s="1102" customFormat="1" ht="56.25">
      <c r="A84" s="44"/>
      <c r="B84" s="202"/>
      <c r="C84" s="202"/>
      <c r="D84" s="210" t="s">
        <v>1624</v>
      </c>
      <c r="E84" s="826"/>
      <c r="F84" s="824"/>
      <c r="G84" s="987"/>
      <c r="H84" s="988"/>
      <c r="I84" s="229"/>
      <c r="J84" s="208"/>
      <c r="K84" s="989"/>
      <c r="L84" s="989"/>
      <c r="M84" s="989"/>
      <c r="N84" s="1277"/>
      <c r="O84" s="1277"/>
      <c r="P84" s="1277"/>
      <c r="Q84" s="1277"/>
      <c r="R84" s="1277"/>
      <c r="S84" s="1277"/>
      <c r="T84" s="1277"/>
      <c r="U84" s="1277"/>
    </row>
    <row r="85" spans="1:21" s="1102" customFormat="1" ht="33.75">
      <c r="A85" s="44"/>
      <c r="B85" s="202"/>
      <c r="C85" s="202"/>
      <c r="D85" s="825" t="s">
        <v>2009</v>
      </c>
      <c r="E85" s="826"/>
      <c r="F85" s="824"/>
      <c r="G85" s="987"/>
      <c r="H85" s="988"/>
      <c r="I85" s="229"/>
      <c r="J85" s="208"/>
      <c r="K85" s="989"/>
      <c r="L85" s="989"/>
      <c r="M85" s="989"/>
      <c r="N85" s="1277"/>
      <c r="O85" s="1277"/>
      <c r="P85" s="1277"/>
      <c r="Q85" s="1277"/>
      <c r="R85" s="1277"/>
      <c r="S85" s="1277"/>
      <c r="T85" s="1277"/>
      <c r="U85" s="1277"/>
    </row>
    <row r="86" spans="1:21" s="1102" customFormat="1" ht="22.5">
      <c r="A86" s="44"/>
      <c r="B86" s="202"/>
      <c r="C86" s="202"/>
      <c r="D86" s="825" t="s">
        <v>1593</v>
      </c>
      <c r="E86" s="826"/>
      <c r="F86" s="824"/>
      <c r="G86" s="987"/>
      <c r="H86" s="988"/>
      <c r="I86" s="229"/>
      <c r="J86" s="208"/>
      <c r="K86" s="989"/>
      <c r="L86" s="989"/>
      <c r="M86" s="989"/>
      <c r="N86" s="1277"/>
      <c r="O86" s="1277"/>
      <c r="P86" s="1277"/>
      <c r="Q86" s="1277"/>
      <c r="R86" s="1277"/>
      <c r="S86" s="1277"/>
      <c r="T86" s="1277"/>
      <c r="U86" s="1277"/>
    </row>
    <row r="87" spans="1:21" s="1102" customFormat="1" ht="11.25">
      <c r="A87" s="44"/>
      <c r="B87" s="202"/>
      <c r="C87" s="202"/>
      <c r="D87" s="825" t="s">
        <v>1716</v>
      </c>
      <c r="E87" s="826"/>
      <c r="F87" s="824"/>
      <c r="G87" s="987"/>
      <c r="H87" s="988"/>
      <c r="I87" s="229"/>
      <c r="J87" s="208"/>
      <c r="K87" s="989"/>
      <c r="L87" s="989"/>
      <c r="M87" s="989"/>
      <c r="N87" s="1277"/>
      <c r="O87" s="1277"/>
      <c r="P87" s="1277"/>
      <c r="Q87" s="1277"/>
      <c r="R87" s="1277"/>
      <c r="S87" s="1277"/>
      <c r="T87" s="1277"/>
      <c r="U87" s="1277"/>
    </row>
    <row r="88" spans="1:21" s="1102" customFormat="1" ht="11.25">
      <c r="A88" s="44"/>
      <c r="B88" s="202"/>
      <c r="C88" s="202"/>
      <c r="D88" s="1164" t="s">
        <v>1627</v>
      </c>
      <c r="E88" s="826"/>
      <c r="F88" s="824"/>
      <c r="G88" s="987"/>
      <c r="H88" s="988"/>
      <c r="I88" s="229"/>
      <c r="J88" s="208"/>
      <c r="K88" s="989"/>
      <c r="L88" s="989"/>
      <c r="M88" s="989"/>
      <c r="N88" s="1277"/>
      <c r="O88" s="1277"/>
      <c r="P88" s="1277"/>
      <c r="Q88" s="1277"/>
      <c r="R88" s="1277"/>
      <c r="S88" s="1277"/>
      <c r="T88" s="1277"/>
      <c r="U88" s="1277"/>
    </row>
    <row r="89" spans="1:21" s="1102" customFormat="1" ht="11.25">
      <c r="A89" s="44"/>
      <c r="B89" s="202"/>
      <c r="C89" s="202"/>
      <c r="D89" s="1164" t="s">
        <v>1628</v>
      </c>
      <c r="E89" s="826"/>
      <c r="F89" s="824"/>
      <c r="G89" s="987"/>
      <c r="H89" s="988"/>
      <c r="I89" s="229"/>
      <c r="J89" s="208"/>
      <c r="K89" s="989"/>
      <c r="L89" s="989"/>
      <c r="M89" s="989"/>
      <c r="N89" s="1277"/>
      <c r="O89" s="1277"/>
      <c r="P89" s="1277"/>
      <c r="Q89" s="1277"/>
      <c r="R89" s="1277"/>
      <c r="S89" s="1277"/>
      <c r="T89" s="1277"/>
      <c r="U89" s="1277"/>
    </row>
    <row r="90" spans="1:21" s="1102" customFormat="1" ht="22.5">
      <c r="A90" s="44"/>
      <c r="B90" s="202"/>
      <c r="C90" s="202"/>
      <c r="D90" s="1164" t="s">
        <v>1626</v>
      </c>
      <c r="E90" s="826"/>
      <c r="F90" s="824"/>
      <c r="G90" s="987"/>
      <c r="H90" s="988"/>
      <c r="I90" s="229"/>
      <c r="J90" s="208"/>
      <c r="K90" s="989"/>
      <c r="L90" s="989"/>
      <c r="M90" s="989"/>
      <c r="N90" s="1277"/>
      <c r="O90" s="1277"/>
      <c r="P90" s="1277"/>
      <c r="Q90" s="1277"/>
      <c r="R90" s="1277"/>
      <c r="S90" s="1277"/>
      <c r="T90" s="1277"/>
      <c r="U90" s="1277"/>
    </row>
    <row r="91" spans="1:21" s="1102" customFormat="1" ht="22.5">
      <c r="A91" s="44"/>
      <c r="B91" s="202"/>
      <c r="C91" s="202"/>
      <c r="D91" s="1164" t="s">
        <v>1715</v>
      </c>
      <c r="F91" s="824"/>
      <c r="G91" s="987"/>
      <c r="H91" s="988"/>
      <c r="I91" s="229"/>
      <c r="J91" s="208"/>
      <c r="K91" s="989"/>
      <c r="L91" s="989"/>
      <c r="M91" s="989"/>
      <c r="N91" s="1277"/>
      <c r="O91" s="1277"/>
      <c r="P91" s="1277"/>
      <c r="Q91" s="1277"/>
      <c r="R91" s="1277"/>
      <c r="S91" s="1277"/>
      <c r="T91" s="1277"/>
      <c r="U91" s="1277"/>
    </row>
    <row r="92" spans="1:21" s="1102" customFormat="1" ht="11.25">
      <c r="A92" s="44"/>
      <c r="B92" s="202"/>
      <c r="C92" s="202"/>
      <c r="D92" s="825" t="s">
        <v>1625</v>
      </c>
      <c r="E92" s="826" t="s">
        <v>56</v>
      </c>
      <c r="F92" s="824">
        <v>1</v>
      </c>
      <c r="G92" s="987"/>
      <c r="H92" s="988">
        <f>F92*G92</f>
        <v>0</v>
      </c>
      <c r="I92" s="229"/>
      <c r="J92" s="208"/>
      <c r="K92" s="989"/>
      <c r="L92" s="989"/>
      <c r="M92" s="989"/>
      <c r="N92" s="1277"/>
      <c r="O92" s="1277"/>
      <c r="P92" s="1277"/>
      <c r="Q92" s="1277"/>
      <c r="R92" s="1277"/>
      <c r="S92" s="1277"/>
      <c r="T92" s="1277"/>
      <c r="U92" s="1277"/>
    </row>
    <row r="93" spans="1:21" s="38" customFormat="1" ht="11.25">
      <c r="A93" s="663"/>
      <c r="B93" s="663"/>
      <c r="C93" s="663"/>
      <c r="D93" s="678"/>
      <c r="E93" s="1069"/>
      <c r="F93" s="679"/>
      <c r="G93" s="1297"/>
      <c r="H93" s="1126"/>
      <c r="I93" s="949"/>
      <c r="J93" s="208"/>
      <c r="K93" s="989"/>
      <c r="L93" s="989"/>
      <c r="M93" s="989"/>
      <c r="N93" s="1277"/>
      <c r="O93" s="1277"/>
      <c r="P93" s="1277"/>
      <c r="Q93" s="1277"/>
      <c r="R93" s="1277"/>
      <c r="S93" s="1277"/>
      <c r="T93" s="1277"/>
      <c r="U93" s="1277"/>
    </row>
    <row r="94" spans="1:21" s="38" customFormat="1" ht="22.5">
      <c r="A94" s="44" t="str">
        <f>A$5</f>
        <v>A.</v>
      </c>
      <c r="B94" s="1076" t="str">
        <f>B$5</f>
        <v>1.</v>
      </c>
      <c r="C94" s="1076">
        <f>C81+1</f>
        <v>11</v>
      </c>
      <c r="D94" s="1137" t="s">
        <v>2037</v>
      </c>
      <c r="E94" s="1069"/>
      <c r="F94" s="679"/>
      <c r="G94" s="1297"/>
      <c r="H94" s="1126"/>
      <c r="I94" s="949"/>
      <c r="J94" s="208"/>
      <c r="K94" s="989"/>
      <c r="L94" s="989"/>
      <c r="M94" s="989"/>
      <c r="N94" s="1277"/>
      <c r="O94" s="1277"/>
      <c r="P94" s="1277"/>
      <c r="Q94" s="1277"/>
      <c r="R94" s="1277"/>
      <c r="S94" s="1277"/>
      <c r="T94" s="1277"/>
      <c r="U94" s="1277"/>
    </row>
    <row r="95" spans="1:21" s="38" customFormat="1" ht="45">
      <c r="A95" s="663"/>
      <c r="B95" s="663"/>
      <c r="C95" s="663"/>
      <c r="D95" s="825" t="s">
        <v>1895</v>
      </c>
      <c r="E95" s="1069"/>
      <c r="F95" s="679"/>
      <c r="G95" s="1297"/>
      <c r="H95" s="1126"/>
      <c r="I95" s="949"/>
      <c r="J95" s="208"/>
      <c r="K95" s="989"/>
      <c r="L95" s="989"/>
      <c r="M95" s="989"/>
      <c r="N95" s="1277"/>
      <c r="O95" s="1277"/>
      <c r="P95" s="1277"/>
      <c r="Q95" s="1277"/>
      <c r="R95" s="1277"/>
      <c r="S95" s="1277"/>
      <c r="T95" s="1277"/>
      <c r="U95" s="1277"/>
    </row>
    <row r="96" spans="1:21" s="38" customFormat="1" ht="67.5">
      <c r="A96" s="663"/>
      <c r="B96" s="663"/>
      <c r="C96" s="663"/>
      <c r="D96" s="825" t="s">
        <v>1592</v>
      </c>
      <c r="E96" s="1069"/>
      <c r="F96" s="679"/>
      <c r="G96" s="1297"/>
      <c r="H96" s="1126"/>
      <c r="I96" s="949"/>
      <c r="J96" s="208"/>
      <c r="K96" s="989"/>
      <c r="L96" s="989"/>
      <c r="M96" s="989"/>
      <c r="N96" s="1277"/>
      <c r="O96" s="1277"/>
      <c r="P96" s="1277"/>
      <c r="Q96" s="1277"/>
      <c r="R96" s="1277"/>
      <c r="S96" s="1277"/>
      <c r="T96" s="1277"/>
      <c r="U96" s="1277"/>
    </row>
    <row r="97" spans="1:21" s="38" customFormat="1" ht="33.75">
      <c r="A97" s="663"/>
      <c r="B97" s="663"/>
      <c r="C97" s="663"/>
      <c r="D97" s="825" t="s">
        <v>1585</v>
      </c>
      <c r="E97" s="1069"/>
      <c r="F97" s="679"/>
      <c r="G97" s="1297"/>
      <c r="H97" s="1126"/>
      <c r="I97" s="949"/>
      <c r="J97" s="208"/>
      <c r="K97" s="989"/>
      <c r="L97" s="989"/>
      <c r="M97" s="989"/>
      <c r="N97" s="1277"/>
      <c r="O97" s="1277"/>
      <c r="P97" s="1277"/>
      <c r="Q97" s="1277"/>
      <c r="R97" s="1277"/>
      <c r="S97" s="1277"/>
      <c r="T97" s="1277"/>
      <c r="U97" s="1277"/>
    </row>
    <row r="98" spans="1:21" s="38" customFormat="1" ht="56.25">
      <c r="A98" s="663"/>
      <c r="B98" s="663"/>
      <c r="C98" s="663"/>
      <c r="D98" s="825" t="s">
        <v>1720</v>
      </c>
      <c r="E98" s="1069"/>
      <c r="F98" s="679"/>
      <c r="G98" s="1297"/>
      <c r="H98" s="1126"/>
      <c r="I98" s="949"/>
      <c r="J98" s="208"/>
      <c r="K98" s="989"/>
      <c r="L98" s="989"/>
      <c r="M98" s="989"/>
      <c r="N98" s="1277"/>
      <c r="O98" s="1277"/>
      <c r="P98" s="1277"/>
      <c r="Q98" s="1277"/>
      <c r="R98" s="1277"/>
      <c r="S98" s="1277"/>
      <c r="T98" s="1277"/>
      <c r="U98" s="1277"/>
    </row>
    <row r="99" spans="1:21" s="1102" customFormat="1" ht="22.5">
      <c r="A99" s="663"/>
      <c r="B99" s="663"/>
      <c r="C99" s="663"/>
      <c r="D99" s="1164" t="s">
        <v>1717</v>
      </c>
      <c r="E99" s="1069"/>
      <c r="F99" s="679"/>
      <c r="G99" s="1297"/>
      <c r="H99" s="1126"/>
      <c r="I99" s="949"/>
      <c r="J99" s="208"/>
      <c r="K99" s="989"/>
      <c r="L99" s="989"/>
      <c r="M99" s="989"/>
      <c r="N99" s="1277"/>
      <c r="O99" s="1277"/>
      <c r="P99" s="1277"/>
      <c r="Q99" s="1277"/>
      <c r="R99" s="1277"/>
      <c r="S99" s="1277"/>
      <c r="T99" s="1277"/>
      <c r="U99" s="1277"/>
    </row>
    <row r="100" spans="1:21" s="1102" customFormat="1" ht="56.25">
      <c r="A100" s="663"/>
      <c r="B100" s="663"/>
      <c r="C100" s="663"/>
      <c r="D100" s="825" t="s">
        <v>2011</v>
      </c>
      <c r="E100" s="1069"/>
      <c r="F100" s="679"/>
      <c r="G100" s="1297"/>
      <c r="H100" s="1126"/>
      <c r="I100" s="949"/>
      <c r="J100" s="208"/>
      <c r="K100" s="989"/>
      <c r="L100" s="989"/>
      <c r="M100" s="989"/>
      <c r="N100" s="1277"/>
      <c r="O100" s="1277"/>
      <c r="P100" s="1277"/>
      <c r="Q100" s="1277"/>
      <c r="R100" s="1277"/>
      <c r="S100" s="1277"/>
      <c r="T100" s="1277"/>
      <c r="U100" s="1277"/>
    </row>
    <row r="101" spans="1:21" s="1102" customFormat="1" ht="22.5">
      <c r="A101" s="663"/>
      <c r="B101" s="663"/>
      <c r="C101" s="663"/>
      <c r="D101" s="825" t="s">
        <v>1586</v>
      </c>
      <c r="E101" s="1069"/>
      <c r="F101" s="679"/>
      <c r="G101" s="1297"/>
      <c r="H101" s="1126"/>
      <c r="I101" s="949"/>
      <c r="J101" s="208"/>
      <c r="K101" s="989"/>
      <c r="L101" s="989"/>
      <c r="M101" s="989"/>
      <c r="N101" s="1277"/>
      <c r="O101" s="1277"/>
      <c r="P101" s="1277"/>
      <c r="Q101" s="1277"/>
      <c r="R101" s="1277"/>
      <c r="S101" s="1277"/>
      <c r="T101" s="1277"/>
      <c r="U101" s="1277"/>
    </row>
    <row r="102" spans="1:21" s="1102" customFormat="1" ht="33.75">
      <c r="A102" s="663"/>
      <c r="B102" s="663"/>
      <c r="C102" s="663"/>
      <c r="D102" s="825" t="s">
        <v>2010</v>
      </c>
      <c r="E102" s="1069"/>
      <c r="F102" s="679"/>
      <c r="G102" s="1297"/>
      <c r="H102" s="1126"/>
      <c r="I102" s="949"/>
      <c r="J102" s="208"/>
      <c r="K102" s="989"/>
      <c r="L102" s="989"/>
      <c r="M102" s="989"/>
      <c r="N102" s="1277"/>
      <c r="O102" s="1277"/>
      <c r="P102" s="1277"/>
      <c r="Q102" s="1277"/>
      <c r="R102" s="1277"/>
      <c r="S102" s="1277"/>
      <c r="T102" s="1277"/>
      <c r="U102" s="1277"/>
    </row>
    <row r="103" spans="1:21" s="1102" customFormat="1" ht="22.5">
      <c r="A103" s="663"/>
      <c r="B103" s="663"/>
      <c r="C103" s="663"/>
      <c r="D103" s="825" t="s">
        <v>1584</v>
      </c>
      <c r="E103" s="1069"/>
      <c r="F103" s="679"/>
      <c r="G103" s="1297"/>
      <c r="H103" s="1126"/>
      <c r="I103" s="949"/>
      <c r="J103" s="208"/>
      <c r="K103" s="989"/>
      <c r="L103" s="989"/>
      <c r="M103" s="989"/>
      <c r="N103" s="1277"/>
      <c r="O103" s="1277"/>
      <c r="P103" s="1277"/>
      <c r="Q103" s="1277"/>
      <c r="R103" s="1277"/>
      <c r="S103" s="1277"/>
      <c r="T103" s="1277"/>
      <c r="U103" s="1277"/>
    </row>
    <row r="104" spans="1:21" s="1102" customFormat="1" ht="22.5">
      <c r="A104" s="663"/>
      <c r="B104" s="663"/>
      <c r="C104" s="663"/>
      <c r="D104" s="825" t="s">
        <v>1620</v>
      </c>
      <c r="E104" s="826" t="s">
        <v>56</v>
      </c>
      <c r="F104" s="824">
        <v>1</v>
      </c>
      <c r="G104" s="987"/>
      <c r="H104" s="988">
        <f>F104*G104</f>
        <v>0</v>
      </c>
      <c r="I104" s="949"/>
      <c r="J104" s="208"/>
      <c r="K104" s="989"/>
      <c r="L104" s="989"/>
      <c r="M104" s="989"/>
      <c r="N104" s="1277"/>
      <c r="O104" s="1277"/>
      <c r="P104" s="1277"/>
      <c r="Q104" s="1277"/>
      <c r="R104" s="1277"/>
      <c r="S104" s="1277"/>
      <c r="T104" s="1277"/>
      <c r="U104" s="1277"/>
    </row>
    <row r="105" spans="1:21" s="38" customFormat="1" ht="11.25">
      <c r="A105" s="205"/>
      <c r="B105" s="206"/>
      <c r="C105" s="206"/>
      <c r="D105" s="210"/>
      <c r="E105" s="197"/>
      <c r="F105" s="207"/>
      <c r="G105" s="1116"/>
      <c r="H105" s="992"/>
      <c r="I105" s="949"/>
      <c r="J105" s="208"/>
      <c r="K105" s="989"/>
      <c r="L105" s="989"/>
      <c r="M105" s="989"/>
      <c r="N105" s="1277"/>
      <c r="O105" s="1277"/>
      <c r="P105" s="1277"/>
      <c r="Q105" s="1277"/>
      <c r="R105" s="1277"/>
      <c r="S105" s="1277"/>
      <c r="T105" s="1277"/>
      <c r="U105" s="1277"/>
    </row>
    <row r="106" spans="1:21" s="1102" customFormat="1" ht="22.5">
      <c r="A106" s="44" t="str">
        <f>A$5</f>
        <v>A.</v>
      </c>
      <c r="B106" s="1101" t="str">
        <f>B$5</f>
        <v>1.</v>
      </c>
      <c r="C106" s="1101">
        <f>C94+1</f>
        <v>12</v>
      </c>
      <c r="D106" s="1163" t="s">
        <v>2013</v>
      </c>
      <c r="E106" s="1069"/>
      <c r="F106" s="679"/>
      <c r="G106" s="1297"/>
      <c r="H106" s="1126"/>
      <c r="I106" s="949"/>
      <c r="J106" s="208"/>
      <c r="K106" s="989"/>
      <c r="L106" s="989"/>
      <c r="M106" s="989"/>
      <c r="N106" s="1277"/>
      <c r="O106" s="1277"/>
      <c r="P106" s="1277"/>
      <c r="Q106" s="1277"/>
      <c r="R106" s="1277"/>
      <c r="S106" s="1277"/>
      <c r="T106" s="1277"/>
      <c r="U106" s="1277"/>
    </row>
    <row r="107" spans="1:21" s="1102" customFormat="1" ht="56.25">
      <c r="A107" s="44"/>
      <c r="B107" s="1101"/>
      <c r="C107" s="1101"/>
      <c r="D107" s="825" t="s">
        <v>1718</v>
      </c>
      <c r="E107" s="1069"/>
      <c r="F107" s="679"/>
      <c r="G107" s="1297"/>
      <c r="H107" s="1126"/>
      <c r="I107" s="949"/>
      <c r="J107" s="208"/>
      <c r="K107" s="989"/>
      <c r="L107" s="989"/>
      <c r="M107" s="989"/>
      <c r="N107" s="1277"/>
      <c r="O107" s="1277"/>
      <c r="P107" s="1277"/>
      <c r="Q107" s="1277"/>
      <c r="R107" s="1277"/>
      <c r="S107" s="1277"/>
      <c r="T107" s="1277"/>
      <c r="U107" s="1277"/>
    </row>
    <row r="108" spans="1:21" s="1102" customFormat="1" ht="11.25">
      <c r="A108" s="44"/>
      <c r="B108" s="1101"/>
      <c r="C108" s="1101"/>
      <c r="D108" s="825" t="s">
        <v>2012</v>
      </c>
      <c r="E108" s="1069"/>
      <c r="F108" s="679"/>
      <c r="G108" s="1297"/>
      <c r="H108" s="1126"/>
      <c r="I108" s="949"/>
      <c r="J108" s="208"/>
      <c r="K108" s="989"/>
      <c r="L108" s="989"/>
      <c r="M108" s="989"/>
      <c r="N108" s="1277"/>
      <c r="O108" s="1277"/>
      <c r="P108" s="1277"/>
      <c r="Q108" s="1277"/>
      <c r="R108" s="1277"/>
      <c r="S108" s="1277"/>
      <c r="T108" s="1277"/>
      <c r="U108" s="1277"/>
    </row>
    <row r="109" spans="1:21" s="1102" customFormat="1" ht="22.5">
      <c r="A109" s="44"/>
      <c r="B109" s="1101"/>
      <c r="C109" s="1101"/>
      <c r="D109" s="1164" t="s">
        <v>1722</v>
      </c>
      <c r="E109" s="1069"/>
      <c r="F109" s="679"/>
      <c r="G109" s="1297"/>
      <c r="H109" s="1126"/>
      <c r="I109" s="949"/>
      <c r="J109" s="208"/>
      <c r="K109" s="989"/>
      <c r="L109" s="989"/>
      <c r="M109" s="989"/>
      <c r="N109" s="1277"/>
      <c r="O109" s="1277"/>
      <c r="P109" s="1277"/>
      <c r="Q109" s="1277"/>
      <c r="R109" s="1277"/>
      <c r="S109" s="1277"/>
      <c r="T109" s="1277"/>
      <c r="U109" s="1277"/>
    </row>
    <row r="110" spans="1:21" s="1102" customFormat="1" ht="56.25">
      <c r="A110" s="44"/>
      <c r="B110" s="1101"/>
      <c r="C110" s="1101"/>
      <c r="D110" s="204" t="s">
        <v>1721</v>
      </c>
      <c r="E110" s="1069"/>
      <c r="F110" s="679"/>
      <c r="G110" s="1297"/>
      <c r="H110" s="1126"/>
      <c r="I110" s="949"/>
      <c r="J110" s="208"/>
      <c r="K110" s="989"/>
      <c r="L110" s="989"/>
      <c r="M110" s="989"/>
      <c r="N110" s="1277"/>
      <c r="O110" s="1277"/>
      <c r="P110" s="1277"/>
      <c r="Q110" s="1277"/>
      <c r="R110" s="1277"/>
      <c r="S110" s="1277"/>
      <c r="T110" s="1277"/>
      <c r="U110" s="1277"/>
    </row>
    <row r="111" spans="1:21" s="1102" customFormat="1" ht="22.5">
      <c r="A111" s="44"/>
      <c r="B111" s="1101"/>
      <c r="C111" s="1101"/>
      <c r="D111" s="204" t="s">
        <v>1723</v>
      </c>
      <c r="E111" s="1069"/>
      <c r="F111" s="679"/>
      <c r="G111" s="1297"/>
      <c r="H111" s="1126"/>
      <c r="I111" s="949"/>
      <c r="J111" s="208"/>
      <c r="K111" s="989"/>
      <c r="L111" s="989"/>
      <c r="M111" s="989"/>
      <c r="N111" s="1277"/>
      <c r="O111" s="1277"/>
      <c r="P111" s="1277"/>
      <c r="Q111" s="1277"/>
      <c r="R111" s="1277"/>
      <c r="S111" s="1277"/>
      <c r="T111" s="1277"/>
      <c r="U111" s="1277"/>
    </row>
    <row r="112" spans="1:21" s="1102" customFormat="1" ht="22.5">
      <c r="A112" s="205"/>
      <c r="B112" s="206"/>
      <c r="C112" s="206"/>
      <c r="D112" s="825" t="s">
        <v>1620</v>
      </c>
      <c r="E112" s="826" t="s">
        <v>56</v>
      </c>
      <c r="F112" s="824">
        <v>1</v>
      </c>
      <c r="G112" s="987"/>
      <c r="H112" s="988">
        <f>F112*G112</f>
        <v>0</v>
      </c>
      <c r="I112" s="949"/>
      <c r="J112" s="208"/>
      <c r="K112" s="989"/>
      <c r="L112" s="989"/>
      <c r="M112" s="989"/>
      <c r="N112" s="1277"/>
      <c r="O112" s="1277"/>
      <c r="P112" s="1277"/>
      <c r="Q112" s="1277"/>
      <c r="R112" s="1277"/>
      <c r="S112" s="1277"/>
      <c r="T112" s="1277"/>
      <c r="U112" s="1277"/>
    </row>
    <row r="113" spans="1:21" s="1102" customFormat="1" ht="11.25">
      <c r="A113" s="205"/>
      <c r="B113" s="206"/>
      <c r="C113" s="206"/>
      <c r="D113" s="210"/>
      <c r="E113" s="1094"/>
      <c r="F113" s="207"/>
      <c r="G113" s="1116"/>
      <c r="H113" s="992"/>
      <c r="I113" s="949"/>
      <c r="J113" s="208"/>
      <c r="K113" s="989"/>
      <c r="L113" s="989"/>
      <c r="M113" s="989"/>
      <c r="N113" s="1277"/>
      <c r="O113" s="1277"/>
      <c r="P113" s="1277"/>
      <c r="Q113" s="1277"/>
      <c r="R113" s="1277"/>
      <c r="S113" s="1277"/>
      <c r="T113" s="1277"/>
      <c r="U113" s="1277"/>
    </row>
    <row r="114" spans="1:21" s="1102" customFormat="1" ht="33.75">
      <c r="A114" s="44" t="str">
        <f>A$5</f>
        <v>A.</v>
      </c>
      <c r="B114" s="1101" t="str">
        <f>B$5</f>
        <v>1.</v>
      </c>
      <c r="C114" s="1101">
        <f>C106+1</f>
        <v>13</v>
      </c>
      <c r="D114" s="1163" t="s">
        <v>1724</v>
      </c>
      <c r="E114" s="1094"/>
      <c r="F114" s="207"/>
      <c r="G114" s="1116"/>
      <c r="H114" s="992"/>
      <c r="I114" s="949"/>
      <c r="J114" s="208"/>
      <c r="K114" s="989"/>
      <c r="L114" s="989"/>
      <c r="M114" s="989"/>
      <c r="N114" s="1277"/>
      <c r="O114" s="1277"/>
      <c r="P114" s="1277"/>
      <c r="Q114" s="1277"/>
      <c r="R114" s="1277"/>
      <c r="S114" s="1277"/>
      <c r="T114" s="1277"/>
      <c r="U114" s="1277"/>
    </row>
    <row r="115" spans="1:21" s="1102" customFormat="1" ht="78.75">
      <c r="A115" s="44"/>
      <c r="B115" s="1101"/>
      <c r="C115" s="1101"/>
      <c r="D115" s="204" t="s">
        <v>1635</v>
      </c>
      <c r="E115" s="1094"/>
      <c r="F115" s="207"/>
      <c r="G115" s="1116"/>
      <c r="H115" s="992"/>
      <c r="I115" s="949"/>
      <c r="J115" s="208"/>
      <c r="K115" s="989"/>
      <c r="L115" s="989"/>
      <c r="M115" s="989"/>
      <c r="N115" s="1277"/>
      <c r="O115" s="1277"/>
      <c r="P115" s="1277"/>
      <c r="Q115" s="1277"/>
      <c r="R115" s="1277"/>
      <c r="S115" s="1277"/>
      <c r="T115" s="1277"/>
      <c r="U115" s="1277"/>
    </row>
    <row r="116" spans="1:21" s="1102" customFormat="1" ht="22.5">
      <c r="A116" s="44"/>
      <c r="B116" s="202"/>
      <c r="C116" s="202"/>
      <c r="D116" s="210" t="s">
        <v>1658</v>
      </c>
      <c r="E116" s="1094"/>
      <c r="F116" s="39"/>
      <c r="G116" s="1116"/>
      <c r="H116" s="992"/>
      <c r="I116" s="949"/>
      <c r="J116" s="208"/>
      <c r="K116" s="989"/>
      <c r="L116" s="989"/>
      <c r="M116" s="989"/>
      <c r="N116" s="1277"/>
      <c r="O116" s="1277"/>
      <c r="P116" s="1277"/>
      <c r="Q116" s="1277"/>
      <c r="R116" s="1277"/>
      <c r="S116" s="1277"/>
      <c r="T116" s="1277"/>
      <c r="U116" s="1277"/>
    </row>
    <row r="117" spans="1:21" s="1102" customFormat="1" ht="33.75">
      <c r="A117" s="44"/>
      <c r="B117" s="202"/>
      <c r="C117" s="202"/>
      <c r="D117" s="210" t="s">
        <v>1725</v>
      </c>
      <c r="E117" s="1094"/>
      <c r="F117" s="39"/>
      <c r="G117" s="1116"/>
      <c r="H117" s="992"/>
      <c r="I117" s="949"/>
      <c r="J117" s="208"/>
      <c r="K117" s="989"/>
      <c r="L117" s="989"/>
      <c r="M117" s="989"/>
      <c r="N117" s="1277"/>
      <c r="O117" s="1277"/>
      <c r="P117" s="1277"/>
      <c r="Q117" s="1277"/>
      <c r="R117" s="1277"/>
      <c r="S117" s="1277"/>
      <c r="T117" s="1277"/>
      <c r="U117" s="1277"/>
    </row>
    <row r="118" spans="1:21" s="1102" customFormat="1" ht="11.25">
      <c r="A118" s="44"/>
      <c r="B118" s="202"/>
      <c r="C118" s="202"/>
      <c r="D118" s="1100" t="s">
        <v>4</v>
      </c>
      <c r="E118" s="1094" t="s">
        <v>12</v>
      </c>
      <c r="F118" s="39">
        <v>1</v>
      </c>
      <c r="G118" s="1116"/>
      <c r="H118" s="992">
        <f t="shared" ref="H118" si="0">F118*G118</f>
        <v>0</v>
      </c>
      <c r="I118" s="949"/>
      <c r="J118" s="208"/>
      <c r="K118" s="989"/>
      <c r="L118" s="989"/>
      <c r="M118" s="989"/>
      <c r="N118" s="1277"/>
      <c r="O118" s="1277"/>
      <c r="P118" s="1277"/>
      <c r="Q118" s="1277"/>
      <c r="R118" s="1277"/>
      <c r="S118" s="1277"/>
      <c r="T118" s="1277"/>
      <c r="U118" s="1277"/>
    </row>
    <row r="119" spans="1:21" s="1102" customFormat="1" ht="11.25">
      <c r="A119" s="44"/>
      <c r="B119" s="202"/>
      <c r="C119" s="202"/>
      <c r="D119" s="204"/>
      <c r="E119" s="1094"/>
      <c r="F119" s="40"/>
      <c r="G119" s="1296"/>
      <c r="H119" s="992"/>
      <c r="I119" s="229"/>
      <c r="J119" s="208"/>
      <c r="K119" s="989"/>
      <c r="L119" s="989"/>
      <c r="M119" s="989"/>
      <c r="N119" s="1277"/>
      <c r="O119" s="1277"/>
      <c r="P119" s="1277"/>
      <c r="Q119" s="1277"/>
      <c r="R119" s="1277"/>
      <c r="S119" s="1277"/>
      <c r="T119" s="1277"/>
      <c r="U119" s="1277"/>
    </row>
    <row r="120" spans="1:21" s="1102" customFormat="1" ht="11.25">
      <c r="A120" s="44" t="str">
        <f>A$5</f>
        <v>A.</v>
      </c>
      <c r="B120" s="1101" t="str">
        <f>B$5</f>
        <v>1.</v>
      </c>
      <c r="C120" s="1101">
        <f>C114+1</f>
        <v>14</v>
      </c>
      <c r="D120" s="213" t="s">
        <v>1660</v>
      </c>
      <c r="E120" s="1094"/>
      <c r="F120" s="40"/>
      <c r="G120" s="1296"/>
      <c r="H120" s="992"/>
      <c r="I120" s="229"/>
      <c r="J120" s="208"/>
      <c r="K120" s="989"/>
      <c r="L120" s="989"/>
      <c r="M120" s="989"/>
      <c r="N120" s="1277"/>
      <c r="O120" s="1277"/>
      <c r="P120" s="1277"/>
      <c r="Q120" s="1277"/>
      <c r="R120" s="1277"/>
      <c r="S120" s="1277"/>
      <c r="T120" s="1277"/>
      <c r="U120" s="1277"/>
    </row>
    <row r="121" spans="1:21" s="1102" customFormat="1" ht="33.75">
      <c r="A121" s="44"/>
      <c r="B121" s="202"/>
      <c r="C121" s="202"/>
      <c r="D121" s="204" t="s">
        <v>1726</v>
      </c>
      <c r="E121" s="1094"/>
      <c r="F121" s="40"/>
      <c r="G121" s="1296"/>
      <c r="H121" s="992"/>
      <c r="I121" s="229"/>
      <c r="J121" s="208"/>
      <c r="K121" s="989"/>
      <c r="L121" s="989"/>
      <c r="M121" s="989"/>
      <c r="N121" s="1277"/>
      <c r="O121" s="1277"/>
      <c r="P121" s="1277"/>
      <c r="Q121" s="1277"/>
      <c r="R121" s="1277"/>
      <c r="S121" s="1277"/>
      <c r="T121" s="1277"/>
      <c r="U121" s="1277"/>
    </row>
    <row r="122" spans="1:21" s="1102" customFormat="1" ht="33.75">
      <c r="A122" s="44"/>
      <c r="B122" s="202"/>
      <c r="C122" s="202"/>
      <c r="D122" s="204" t="s">
        <v>2014</v>
      </c>
      <c r="E122" s="1094"/>
      <c r="F122" s="40"/>
      <c r="G122" s="1296"/>
      <c r="H122" s="992"/>
      <c r="I122" s="229"/>
      <c r="J122" s="208"/>
      <c r="K122" s="989"/>
      <c r="L122" s="989"/>
      <c r="M122" s="989"/>
      <c r="N122" s="1277"/>
      <c r="O122" s="1277"/>
      <c r="P122" s="1277"/>
      <c r="Q122" s="1277"/>
      <c r="R122" s="1277"/>
      <c r="S122" s="1277"/>
      <c r="T122" s="1277"/>
      <c r="U122" s="1277"/>
    </row>
    <row r="123" spans="1:21" s="1102" customFormat="1" ht="11.25">
      <c r="A123" s="44"/>
      <c r="B123" s="202"/>
      <c r="C123" s="202"/>
      <c r="D123" s="204" t="s">
        <v>1675</v>
      </c>
      <c r="E123" s="1094"/>
      <c r="F123" s="40"/>
      <c r="G123" s="1296"/>
      <c r="H123" s="992"/>
      <c r="I123" s="229"/>
      <c r="J123" s="208"/>
      <c r="K123" s="989"/>
      <c r="L123" s="989"/>
      <c r="M123" s="989"/>
      <c r="N123" s="1277"/>
      <c r="O123" s="1277"/>
      <c r="P123" s="1277"/>
      <c r="Q123" s="1277"/>
      <c r="R123" s="1277"/>
      <c r="S123" s="1277"/>
      <c r="T123" s="1277"/>
      <c r="U123" s="1277"/>
    </row>
    <row r="124" spans="1:21" s="1102" customFormat="1" ht="11.25">
      <c r="A124" s="44"/>
      <c r="B124" s="202"/>
      <c r="C124" s="202" t="s">
        <v>33</v>
      </c>
      <c r="D124" s="204" t="s">
        <v>1676</v>
      </c>
      <c r="E124" s="1094" t="s">
        <v>12</v>
      </c>
      <c r="F124" s="40">
        <v>10</v>
      </c>
      <c r="G124" s="1296"/>
      <c r="H124" s="992">
        <f t="shared" ref="H124:H125" si="1">F124*G124</f>
        <v>0</v>
      </c>
      <c r="I124" s="229"/>
      <c r="J124" s="208"/>
      <c r="K124" s="989"/>
      <c r="L124" s="989"/>
      <c r="M124" s="989"/>
      <c r="N124" s="1277"/>
      <c r="O124" s="1277"/>
      <c r="P124" s="1277"/>
      <c r="Q124" s="1277"/>
      <c r="R124" s="1277"/>
      <c r="S124" s="1277"/>
      <c r="T124" s="1277"/>
      <c r="U124" s="1277"/>
    </row>
    <row r="125" spans="1:21" s="1102" customFormat="1" ht="11.25">
      <c r="A125" s="44"/>
      <c r="B125" s="202"/>
      <c r="C125" s="202" t="s">
        <v>34</v>
      </c>
      <c r="D125" s="204" t="s">
        <v>1677</v>
      </c>
      <c r="E125" s="1094" t="s">
        <v>12</v>
      </c>
      <c r="F125" s="40">
        <v>1</v>
      </c>
      <c r="G125" s="1296"/>
      <c r="H125" s="992">
        <f t="shared" si="1"/>
        <v>0</v>
      </c>
      <c r="I125" s="229"/>
      <c r="J125" s="208"/>
      <c r="K125" s="989"/>
      <c r="L125" s="989"/>
      <c r="M125" s="989"/>
      <c r="N125" s="1277"/>
      <c r="O125" s="1277"/>
      <c r="P125" s="1277"/>
      <c r="Q125" s="1277"/>
      <c r="R125" s="1277"/>
      <c r="S125" s="1277"/>
      <c r="T125" s="1277"/>
      <c r="U125" s="1277"/>
    </row>
    <row r="126" spans="1:21" s="1102" customFormat="1" ht="11.25">
      <c r="A126" s="44"/>
      <c r="B126" s="202"/>
      <c r="C126" s="202"/>
      <c r="D126" s="204"/>
      <c r="E126" s="1094"/>
      <c r="F126" s="40"/>
      <c r="G126" s="1296"/>
      <c r="H126" s="992"/>
      <c r="I126" s="229"/>
      <c r="J126" s="208"/>
      <c r="K126" s="989"/>
      <c r="L126" s="989"/>
      <c r="M126" s="989"/>
      <c r="N126" s="1277"/>
      <c r="O126" s="1277"/>
      <c r="P126" s="1277"/>
      <c r="Q126" s="1277"/>
      <c r="R126" s="1277"/>
      <c r="S126" s="1277"/>
      <c r="T126" s="1277"/>
      <c r="U126" s="1277"/>
    </row>
    <row r="127" spans="1:21" s="1102" customFormat="1" ht="11.25">
      <c r="A127" s="44" t="str">
        <f>A$5</f>
        <v>A.</v>
      </c>
      <c r="B127" s="1101" t="str">
        <f>B$5</f>
        <v>1.</v>
      </c>
      <c r="C127" s="1101">
        <f>C120+1</f>
        <v>15</v>
      </c>
      <c r="D127" s="1163" t="s">
        <v>2015</v>
      </c>
      <c r="E127" s="1094"/>
      <c r="F127" s="40"/>
      <c r="G127" s="1296"/>
      <c r="H127" s="992"/>
      <c r="I127" s="229"/>
      <c r="J127" s="208"/>
      <c r="K127" s="989"/>
      <c r="L127" s="989"/>
      <c r="M127" s="989"/>
      <c r="N127" s="1277"/>
      <c r="O127" s="1277"/>
      <c r="P127" s="1277"/>
      <c r="Q127" s="1277"/>
      <c r="R127" s="1277"/>
      <c r="S127" s="1277"/>
      <c r="T127" s="1277"/>
      <c r="U127" s="1277"/>
    </row>
    <row r="128" spans="1:21" s="1102" customFormat="1" ht="45">
      <c r="A128" s="44"/>
      <c r="B128" s="1101"/>
      <c r="C128" s="1101"/>
      <c r="D128" s="825" t="s">
        <v>1681</v>
      </c>
      <c r="E128" s="1094"/>
      <c r="F128" s="40"/>
      <c r="G128" s="1296"/>
      <c r="H128" s="992"/>
      <c r="I128" s="229"/>
      <c r="J128" s="208"/>
      <c r="K128" s="989"/>
      <c r="L128" s="989"/>
      <c r="M128" s="989"/>
      <c r="N128" s="1277"/>
      <c r="O128" s="1277"/>
      <c r="P128" s="1277"/>
      <c r="Q128" s="1277"/>
      <c r="R128" s="1277"/>
      <c r="S128" s="1277"/>
      <c r="T128" s="1277"/>
      <c r="U128" s="1277"/>
    </row>
    <row r="129" spans="1:21" s="1102" customFormat="1" ht="22.5">
      <c r="A129" s="44"/>
      <c r="B129" s="202"/>
      <c r="C129" s="202"/>
      <c r="D129" s="825" t="s">
        <v>1659</v>
      </c>
      <c r="E129" s="1094"/>
      <c r="F129" s="40"/>
      <c r="G129" s="1296"/>
      <c r="H129" s="992"/>
      <c r="I129" s="229"/>
      <c r="J129" s="208"/>
      <c r="K129" s="989"/>
      <c r="L129" s="1169"/>
      <c r="M129" s="989"/>
      <c r="N129" s="1277"/>
      <c r="O129" s="1277"/>
      <c r="P129" s="1277"/>
      <c r="Q129" s="1277"/>
      <c r="R129" s="1277"/>
      <c r="S129" s="1277"/>
      <c r="T129" s="1277"/>
      <c r="U129" s="1277"/>
    </row>
    <row r="130" spans="1:21" s="1102" customFormat="1" ht="33.75">
      <c r="A130" s="44"/>
      <c r="B130" s="202"/>
      <c r="C130" s="202"/>
      <c r="D130" s="204" t="s">
        <v>2014</v>
      </c>
      <c r="E130" s="1094"/>
      <c r="F130" s="40"/>
      <c r="G130" s="1296"/>
      <c r="H130" s="992"/>
      <c r="I130" s="229"/>
      <c r="J130" s="208"/>
      <c r="K130" s="989"/>
      <c r="L130" s="1169"/>
      <c r="M130" s="989"/>
      <c r="N130" s="1277"/>
      <c r="O130" s="1277"/>
      <c r="P130" s="1277"/>
      <c r="Q130" s="1277"/>
      <c r="R130" s="1277"/>
      <c r="S130" s="1277"/>
      <c r="T130" s="1277"/>
      <c r="U130" s="1277"/>
    </row>
    <row r="131" spans="1:21" s="1102" customFormat="1" ht="11.25">
      <c r="A131" s="44"/>
      <c r="B131" s="202"/>
      <c r="C131" s="202"/>
      <c r="D131" s="825" t="s">
        <v>1587</v>
      </c>
      <c r="G131" s="1339"/>
      <c r="I131" s="229"/>
      <c r="J131" s="208"/>
      <c r="K131" s="989"/>
      <c r="L131" s="989"/>
      <c r="M131" s="989"/>
      <c r="N131" s="1277"/>
      <c r="O131" s="1277"/>
      <c r="P131" s="1277"/>
      <c r="Q131" s="1277"/>
      <c r="R131" s="1277"/>
      <c r="S131" s="1277"/>
      <c r="T131" s="1277"/>
      <c r="U131" s="1277"/>
    </row>
    <row r="132" spans="1:21" s="1102" customFormat="1" ht="11.25">
      <c r="A132" s="44"/>
      <c r="B132" s="202"/>
      <c r="C132" s="202"/>
      <c r="D132" s="825" t="s">
        <v>1629</v>
      </c>
      <c r="E132" s="1094"/>
      <c r="F132" s="40"/>
      <c r="G132" s="1296"/>
      <c r="H132" s="992"/>
      <c r="I132" s="229"/>
      <c r="J132" s="1170"/>
      <c r="K132" s="1160"/>
      <c r="L132" s="1160"/>
      <c r="M132" s="989"/>
      <c r="N132" s="1277"/>
      <c r="O132" s="1277"/>
      <c r="P132" s="1277"/>
      <c r="Q132" s="1277"/>
      <c r="R132" s="1277"/>
      <c r="S132" s="1277"/>
      <c r="T132" s="1277"/>
      <c r="U132" s="1277"/>
    </row>
    <row r="133" spans="1:21" s="1102" customFormat="1" ht="11.25">
      <c r="A133" s="44"/>
      <c r="B133" s="202"/>
      <c r="C133" s="202" t="s">
        <v>33</v>
      </c>
      <c r="D133" s="1164" t="s">
        <v>1680</v>
      </c>
      <c r="E133" s="1094" t="s">
        <v>1</v>
      </c>
      <c r="F133" s="207">
        <v>171.7</v>
      </c>
      <c r="G133" s="1116"/>
      <c r="H133" s="992">
        <f>F133*G133</f>
        <v>0</v>
      </c>
      <c r="I133" s="229"/>
      <c r="J133" s="1170"/>
      <c r="K133" s="1160"/>
      <c r="L133" s="1160"/>
      <c r="M133" s="989"/>
      <c r="N133" s="1277"/>
      <c r="O133" s="1277"/>
      <c r="P133" s="1277"/>
      <c r="Q133" s="1277"/>
      <c r="R133" s="1277"/>
      <c r="S133" s="1277"/>
      <c r="T133" s="1277"/>
      <c r="U133" s="1277"/>
    </row>
    <row r="134" spans="1:21" s="1102" customFormat="1" ht="11.25">
      <c r="A134" s="44"/>
      <c r="B134" s="202"/>
      <c r="C134" s="202" t="s">
        <v>34</v>
      </c>
      <c r="D134" s="1164" t="s">
        <v>1679</v>
      </c>
      <c r="E134" s="1094" t="s">
        <v>1</v>
      </c>
      <c r="F134" s="207">
        <v>76.5</v>
      </c>
      <c r="G134" s="1116"/>
      <c r="H134" s="992">
        <f>F134*G134</f>
        <v>0</v>
      </c>
      <c r="I134" s="229"/>
      <c r="J134" s="1171"/>
      <c r="K134" s="1160"/>
      <c r="L134" s="1160"/>
      <c r="M134" s="989"/>
      <c r="N134" s="1141"/>
      <c r="O134" s="1277"/>
      <c r="P134" s="1277"/>
      <c r="Q134" s="1277"/>
      <c r="R134" s="1277"/>
      <c r="S134" s="1277"/>
      <c r="T134" s="1277"/>
      <c r="U134" s="1277"/>
    </row>
    <row r="135" spans="1:21" s="1102" customFormat="1" ht="11.25">
      <c r="A135" s="44"/>
      <c r="B135" s="202"/>
      <c r="C135" s="202" t="s">
        <v>35</v>
      </c>
      <c r="D135" s="1164" t="s">
        <v>1678</v>
      </c>
      <c r="E135" s="1094" t="s">
        <v>1</v>
      </c>
      <c r="F135" s="207">
        <v>23.3</v>
      </c>
      <c r="G135" s="1116"/>
      <c r="H135" s="992">
        <f>F135*G135</f>
        <v>0</v>
      </c>
      <c r="I135" s="229"/>
      <c r="J135" s="1171"/>
      <c r="K135" s="1160"/>
      <c r="L135" s="1160"/>
      <c r="M135" s="989"/>
      <c r="N135" s="1141"/>
      <c r="O135" s="1277"/>
      <c r="P135" s="1277"/>
      <c r="Q135" s="1277"/>
      <c r="R135" s="1277"/>
      <c r="S135" s="1277"/>
      <c r="T135" s="1277"/>
      <c r="U135" s="1277"/>
    </row>
    <row r="136" spans="1:21" s="38" customFormat="1" ht="11.25">
      <c r="A136" s="44"/>
      <c r="B136" s="202"/>
      <c r="C136" s="202"/>
      <c r="D136" s="204"/>
      <c r="E136" s="197"/>
      <c r="F136" s="40"/>
      <c r="G136" s="1296"/>
      <c r="H136" s="992"/>
      <c r="I136" s="229"/>
      <c r="J136" s="208"/>
      <c r="K136" s="989"/>
      <c r="L136" s="989"/>
      <c r="M136" s="989"/>
      <c r="N136" s="1277"/>
      <c r="O136" s="1277"/>
      <c r="P136" s="1277"/>
      <c r="Q136" s="1277"/>
      <c r="R136" s="1277"/>
      <c r="S136" s="1277"/>
      <c r="T136" s="1277"/>
      <c r="U136" s="1277"/>
    </row>
    <row r="137" spans="1:21" s="1102" customFormat="1" ht="22.5">
      <c r="A137" s="44" t="str">
        <f>A$5</f>
        <v>A.</v>
      </c>
      <c r="B137" s="1101" t="str">
        <f>B$5</f>
        <v>1.</v>
      </c>
      <c r="C137" s="1101">
        <f>C127+1</f>
        <v>16</v>
      </c>
      <c r="D137" s="414" t="s">
        <v>2016</v>
      </c>
      <c r="E137" s="1094"/>
      <c r="F137" s="40"/>
      <c r="G137" s="1296"/>
      <c r="H137" s="992"/>
      <c r="I137" s="229"/>
      <c r="J137" s="208"/>
      <c r="K137" s="989"/>
      <c r="L137" s="989"/>
      <c r="M137" s="989"/>
      <c r="N137" s="1277"/>
      <c r="O137" s="1277"/>
      <c r="P137" s="1277"/>
      <c r="Q137" s="1277"/>
      <c r="R137" s="1277"/>
      <c r="S137" s="1277"/>
      <c r="T137" s="1277"/>
      <c r="U137" s="1277"/>
    </row>
    <row r="138" spans="1:21" s="1102" customFormat="1" ht="78.75">
      <c r="A138" s="44"/>
      <c r="B138" s="202"/>
      <c r="C138" s="202"/>
      <c r="D138" s="417" t="s">
        <v>2017</v>
      </c>
      <c r="E138" s="1094"/>
      <c r="F138" s="40"/>
      <c r="G138" s="1296"/>
      <c r="H138" s="992"/>
      <c r="I138" s="229"/>
      <c r="J138" s="208"/>
      <c r="K138" s="989"/>
      <c r="L138" s="1160"/>
      <c r="M138" s="1160"/>
      <c r="N138" s="1277"/>
      <c r="O138" s="1277"/>
      <c r="P138" s="1277"/>
      <c r="Q138" s="1277"/>
      <c r="R138" s="1277"/>
      <c r="S138" s="1277"/>
      <c r="T138" s="1277"/>
      <c r="U138" s="1277"/>
    </row>
    <row r="139" spans="1:21" s="1102" customFormat="1" ht="45">
      <c r="A139" s="44"/>
      <c r="B139" s="202"/>
      <c r="C139" s="202"/>
      <c r="D139" s="417" t="s">
        <v>2018</v>
      </c>
      <c r="E139" s="1094"/>
      <c r="F139" s="40"/>
      <c r="G139" s="1296"/>
      <c r="H139" s="992"/>
      <c r="I139" s="229"/>
      <c r="J139" s="208"/>
      <c r="K139" s="989"/>
      <c r="L139" s="1160"/>
      <c r="M139" s="1160"/>
      <c r="N139" s="1277"/>
      <c r="O139" s="1277"/>
      <c r="P139" s="1277"/>
      <c r="Q139" s="1277"/>
      <c r="R139" s="1277"/>
      <c r="S139" s="1277"/>
      <c r="T139" s="1277"/>
      <c r="U139" s="1277"/>
    </row>
    <row r="140" spans="1:21" s="1102" customFormat="1" ht="45">
      <c r="A140" s="44"/>
      <c r="B140" s="202"/>
      <c r="C140" s="202"/>
      <c r="D140" s="417" t="s">
        <v>1588</v>
      </c>
      <c r="E140" s="1094"/>
      <c r="F140" s="40"/>
      <c r="G140" s="1296"/>
      <c r="H140" s="992"/>
      <c r="I140" s="229"/>
      <c r="J140" s="208"/>
      <c r="K140" s="989"/>
      <c r="L140" s="1160"/>
      <c r="M140" s="1160"/>
      <c r="N140" s="1277"/>
      <c r="O140" s="1277"/>
      <c r="P140" s="1277"/>
      <c r="Q140" s="1277"/>
      <c r="R140" s="1277"/>
      <c r="S140" s="1277"/>
      <c r="T140" s="1277"/>
      <c r="U140" s="1277"/>
    </row>
    <row r="141" spans="1:21" s="1102" customFormat="1" ht="11.25">
      <c r="A141" s="44"/>
      <c r="B141" s="202"/>
      <c r="C141" s="1086"/>
      <c r="D141" s="636" t="s">
        <v>201</v>
      </c>
      <c r="E141" s="826"/>
      <c r="F141" s="824"/>
      <c r="G141" s="987"/>
      <c r="I141" s="229"/>
      <c r="J141" s="208"/>
      <c r="K141" s="989"/>
      <c r="L141" s="1160"/>
      <c r="M141" s="1160"/>
      <c r="N141" s="1277"/>
      <c r="O141" s="1277"/>
      <c r="P141" s="1277"/>
      <c r="Q141" s="1277"/>
      <c r="R141" s="1277"/>
      <c r="S141" s="1277"/>
      <c r="T141" s="1277"/>
      <c r="U141" s="1277"/>
    </row>
    <row r="142" spans="1:21" s="1102" customFormat="1" ht="11.25">
      <c r="A142" s="44"/>
      <c r="B142" s="202"/>
      <c r="C142" s="1086"/>
      <c r="D142" s="636" t="s">
        <v>1630</v>
      </c>
      <c r="E142" s="826" t="s">
        <v>1</v>
      </c>
      <c r="F142" s="824">
        <v>46.6</v>
      </c>
      <c r="G142" s="987"/>
      <c r="H142" s="992">
        <f t="shared" ref="H142:H145" si="2">F142*G142</f>
        <v>0</v>
      </c>
      <c r="I142" s="229"/>
      <c r="J142" s="208"/>
      <c r="K142" s="1138"/>
      <c r="L142" s="1160"/>
      <c r="M142" s="1160"/>
      <c r="N142" s="1277"/>
      <c r="O142" s="1277"/>
      <c r="P142" s="1277"/>
      <c r="Q142" s="1277"/>
      <c r="R142" s="1277"/>
      <c r="S142" s="1277"/>
      <c r="T142" s="1277"/>
      <c r="U142" s="1277"/>
    </row>
    <row r="143" spans="1:21" s="1102" customFormat="1" ht="11.25">
      <c r="A143" s="44"/>
      <c r="B143" s="202"/>
      <c r="C143" s="1086"/>
      <c r="D143" s="636" t="s">
        <v>1631</v>
      </c>
      <c r="E143" s="826" t="s">
        <v>1</v>
      </c>
      <c r="F143" s="824">
        <v>63.8</v>
      </c>
      <c r="G143" s="987"/>
      <c r="H143" s="992">
        <f t="shared" si="2"/>
        <v>0</v>
      </c>
      <c r="I143" s="229"/>
      <c r="J143" s="208"/>
      <c r="K143" s="1138"/>
      <c r="L143" s="1160"/>
      <c r="M143" s="1160"/>
      <c r="N143" s="1277"/>
      <c r="O143" s="1277"/>
      <c r="P143" s="1277"/>
      <c r="Q143" s="1277"/>
      <c r="R143" s="1277"/>
      <c r="S143" s="1277"/>
      <c r="T143" s="1277"/>
      <c r="U143" s="1277"/>
    </row>
    <row r="144" spans="1:21" s="1102" customFormat="1" ht="11.25">
      <c r="A144" s="44"/>
      <c r="B144" s="202"/>
      <c r="C144" s="1086"/>
      <c r="D144" s="636" t="s">
        <v>1632</v>
      </c>
      <c r="E144" s="826" t="s">
        <v>1</v>
      </c>
      <c r="F144" s="824">
        <v>23.8</v>
      </c>
      <c r="G144" s="987"/>
      <c r="H144" s="992">
        <f t="shared" si="2"/>
        <v>0</v>
      </c>
      <c r="I144" s="229"/>
      <c r="J144" s="208"/>
      <c r="K144" s="1138"/>
      <c r="L144" s="1160"/>
      <c r="M144" s="1160"/>
      <c r="N144" s="1277"/>
      <c r="O144" s="1277"/>
      <c r="P144" s="1277"/>
      <c r="Q144" s="1277"/>
      <c r="R144" s="1277"/>
      <c r="S144" s="1277"/>
      <c r="T144" s="1277"/>
      <c r="U144" s="1277"/>
    </row>
    <row r="145" spans="1:21" s="1102" customFormat="1" ht="11.25">
      <c r="A145" s="44"/>
      <c r="B145" s="202"/>
      <c r="C145" s="1086"/>
      <c r="D145" s="636" t="s">
        <v>1633</v>
      </c>
      <c r="E145" s="826" t="s">
        <v>1</v>
      </c>
      <c r="F145" s="824">
        <v>9.9</v>
      </c>
      <c r="G145" s="987"/>
      <c r="H145" s="992">
        <f t="shared" si="2"/>
        <v>0</v>
      </c>
      <c r="I145" s="229"/>
      <c r="J145" s="208"/>
      <c r="K145" s="1138"/>
      <c r="L145" s="1160"/>
      <c r="M145" s="1138"/>
      <c r="N145" s="1277"/>
      <c r="O145" s="1277"/>
      <c r="P145" s="1277"/>
      <c r="Q145" s="1277"/>
      <c r="R145" s="1277"/>
      <c r="S145" s="1277"/>
      <c r="T145" s="1277"/>
      <c r="U145" s="1277"/>
    </row>
    <row r="146" spans="1:21" s="1102" customFormat="1" ht="11.25">
      <c r="A146" s="44"/>
      <c r="B146" s="202"/>
      <c r="C146" s="1086"/>
      <c r="D146" s="636"/>
      <c r="E146" s="826"/>
      <c r="F146" s="824"/>
      <c r="G146" s="987"/>
      <c r="H146" s="988"/>
      <c r="I146" s="229"/>
      <c r="J146" s="1139"/>
      <c r="K146" s="1138"/>
      <c r="L146" s="1138"/>
      <c r="M146" s="989"/>
      <c r="N146" s="1277"/>
      <c r="O146" s="1277"/>
      <c r="P146" s="1277"/>
      <c r="Q146" s="1277"/>
      <c r="R146" s="1277"/>
      <c r="S146" s="1277"/>
      <c r="T146" s="1277"/>
      <c r="U146" s="1277"/>
    </row>
    <row r="147" spans="1:21" s="1102" customFormat="1" ht="11.25">
      <c r="A147" s="44" t="str">
        <f>A$5</f>
        <v>A.</v>
      </c>
      <c r="B147" s="1101" t="str">
        <f>B$5</f>
        <v>1.</v>
      </c>
      <c r="C147" s="1101">
        <f>C137+1</f>
        <v>17</v>
      </c>
      <c r="D147" s="1161" t="s">
        <v>1663</v>
      </c>
      <c r="E147" s="1094"/>
      <c r="F147" s="207"/>
      <c r="G147" s="1116"/>
      <c r="H147" s="992"/>
      <c r="I147" s="949"/>
      <c r="J147" s="208"/>
      <c r="K147" s="989"/>
      <c r="L147" s="1138"/>
      <c r="M147" s="989"/>
      <c r="N147" s="1277"/>
      <c r="O147" s="1277"/>
      <c r="P147" s="1277"/>
      <c r="Q147" s="1277"/>
      <c r="R147" s="1277"/>
      <c r="S147" s="1277"/>
      <c r="T147" s="1277"/>
      <c r="U147" s="1277"/>
    </row>
    <row r="148" spans="1:21" s="1102" customFormat="1" ht="22.5">
      <c r="A148" s="205"/>
      <c r="B148" s="206"/>
      <c r="C148" s="206"/>
      <c r="D148" s="210" t="s">
        <v>1661</v>
      </c>
      <c r="E148" s="1094"/>
      <c r="F148" s="207"/>
      <c r="G148" s="1116"/>
      <c r="H148" s="992"/>
      <c r="I148" s="949"/>
      <c r="J148" s="208"/>
      <c r="K148" s="989"/>
      <c r="L148" s="1138"/>
      <c r="M148" s="989"/>
      <c r="N148" s="1277"/>
      <c r="O148" s="1277"/>
      <c r="P148" s="1277"/>
      <c r="Q148" s="1277"/>
      <c r="R148" s="1277"/>
      <c r="S148" s="1277"/>
      <c r="T148" s="1277"/>
      <c r="U148" s="1277"/>
    </row>
    <row r="149" spans="1:21" s="1102" customFormat="1" ht="45">
      <c r="A149" s="205"/>
      <c r="B149" s="206"/>
      <c r="C149" s="206"/>
      <c r="D149" s="210" t="s">
        <v>1664</v>
      </c>
      <c r="E149" s="1094"/>
      <c r="F149" s="207"/>
      <c r="G149" s="1116"/>
      <c r="H149" s="992"/>
      <c r="I149" s="949"/>
      <c r="J149" s="208"/>
      <c r="K149" s="989"/>
      <c r="L149" s="1138"/>
      <c r="M149" s="989"/>
      <c r="N149" s="1277"/>
      <c r="O149" s="1277"/>
      <c r="P149" s="1277"/>
      <c r="Q149" s="1277"/>
      <c r="R149" s="1277"/>
      <c r="S149" s="1277"/>
      <c r="T149" s="1277"/>
      <c r="U149" s="1277"/>
    </row>
    <row r="150" spans="1:21" s="1102" customFormat="1" ht="45">
      <c r="A150" s="205"/>
      <c r="B150" s="206"/>
      <c r="C150" s="206"/>
      <c r="D150" s="210" t="s">
        <v>1665</v>
      </c>
      <c r="E150" s="1094"/>
      <c r="F150" s="207"/>
      <c r="G150" s="1116"/>
      <c r="H150" s="992"/>
      <c r="I150" s="949"/>
      <c r="J150" s="208"/>
      <c r="K150" s="989"/>
      <c r="L150" s="1138"/>
      <c r="M150" s="989"/>
      <c r="N150" s="1277"/>
      <c r="O150" s="1277"/>
      <c r="P150" s="1277"/>
      <c r="Q150" s="1277"/>
      <c r="R150" s="1277"/>
      <c r="S150" s="1277"/>
      <c r="T150" s="1277"/>
      <c r="U150" s="1277"/>
    </row>
    <row r="151" spans="1:21" s="1102" customFormat="1" ht="22.5">
      <c r="A151" s="205"/>
      <c r="B151" s="206"/>
      <c r="C151" s="206"/>
      <c r="D151" s="210" t="s">
        <v>1662</v>
      </c>
      <c r="E151" s="1094"/>
      <c r="F151" s="207"/>
      <c r="G151" s="1116"/>
      <c r="H151" s="992"/>
      <c r="I151" s="949"/>
      <c r="J151" s="208"/>
      <c r="K151" s="989"/>
      <c r="L151" s="1172"/>
      <c r="M151" s="989"/>
      <c r="N151" s="1277"/>
      <c r="O151" s="1277"/>
      <c r="P151" s="1277"/>
      <c r="Q151" s="1277"/>
      <c r="R151" s="1277"/>
      <c r="S151" s="1277"/>
      <c r="T151" s="1277"/>
      <c r="U151" s="1277"/>
    </row>
    <row r="152" spans="1:21" s="1102" customFormat="1" ht="11.25">
      <c r="A152" s="205"/>
      <c r="B152" s="206"/>
      <c r="C152" s="206"/>
      <c r="D152" s="210" t="s">
        <v>3</v>
      </c>
      <c r="E152" s="1094" t="s">
        <v>1</v>
      </c>
      <c r="F152" s="207">
        <v>69.2</v>
      </c>
      <c r="G152" s="1116"/>
      <c r="H152" s="992">
        <f t="shared" ref="H152" si="3">F152*G152</f>
        <v>0</v>
      </c>
      <c r="I152" s="949"/>
      <c r="J152" s="208"/>
      <c r="K152" s="1160"/>
      <c r="L152" s="1160"/>
      <c r="M152" s="989"/>
      <c r="N152" s="1277"/>
      <c r="O152" s="1277"/>
      <c r="P152" s="1277"/>
      <c r="Q152" s="1277"/>
      <c r="R152" s="1277"/>
      <c r="S152" s="1277"/>
      <c r="T152" s="1277"/>
      <c r="U152" s="1277"/>
    </row>
    <row r="153" spans="1:21" s="1102" customFormat="1" ht="11.25">
      <c r="A153" s="205"/>
      <c r="B153" s="206"/>
      <c r="C153" s="206"/>
      <c r="D153" s="210"/>
      <c r="E153" s="1094"/>
      <c r="F153" s="207"/>
      <c r="G153" s="1116"/>
      <c r="H153" s="992"/>
      <c r="I153" s="949"/>
      <c r="J153" s="208"/>
      <c r="K153" s="989"/>
      <c r="L153" s="1138"/>
      <c r="M153" s="989"/>
      <c r="N153" s="1277"/>
      <c r="O153" s="1277"/>
      <c r="P153" s="1277"/>
      <c r="Q153" s="1277"/>
      <c r="R153" s="1277"/>
      <c r="S153" s="1277"/>
      <c r="T153" s="1277"/>
      <c r="U153" s="1277"/>
    </row>
    <row r="154" spans="1:21" s="1102" customFormat="1" ht="11.25">
      <c r="A154" s="44" t="str">
        <f>A$5</f>
        <v>A.</v>
      </c>
      <c r="B154" s="1101" t="str">
        <f>B$5</f>
        <v>1.</v>
      </c>
      <c r="C154" s="1101">
        <f>C147+1</f>
        <v>18</v>
      </c>
      <c r="D154" s="211" t="s">
        <v>1684</v>
      </c>
      <c r="F154" s="39"/>
      <c r="G154" s="1116"/>
      <c r="H154" s="1125"/>
      <c r="I154" s="949"/>
      <c r="J154" s="208"/>
      <c r="K154" s="989"/>
      <c r="L154" s="989"/>
      <c r="M154" s="989"/>
      <c r="N154" s="1277"/>
      <c r="O154" s="1277"/>
      <c r="P154" s="1277"/>
      <c r="Q154" s="1277"/>
      <c r="R154" s="1277"/>
      <c r="S154" s="1277"/>
      <c r="T154" s="1277"/>
      <c r="U154" s="1277"/>
    </row>
    <row r="155" spans="1:21" s="1102" customFormat="1" ht="22.5">
      <c r="A155" s="44"/>
      <c r="B155" s="1101"/>
      <c r="C155" s="1101"/>
      <c r="D155" s="1100" t="s">
        <v>1685</v>
      </c>
      <c r="F155" s="39"/>
      <c r="G155" s="1116"/>
      <c r="H155" s="1125"/>
      <c r="I155" s="949"/>
      <c r="J155" s="208"/>
      <c r="K155" s="989"/>
      <c r="L155" s="989"/>
      <c r="M155" s="989"/>
      <c r="N155" s="1277"/>
      <c r="O155" s="1277"/>
      <c r="P155" s="1277"/>
      <c r="Q155" s="1277"/>
      <c r="R155" s="1277"/>
      <c r="S155" s="1277"/>
      <c r="T155" s="1277"/>
      <c r="U155" s="1277"/>
    </row>
    <row r="156" spans="1:21" s="1105" customFormat="1" ht="56.25">
      <c r="A156" s="44"/>
      <c r="B156" s="1101"/>
      <c r="C156" s="1101"/>
      <c r="D156" s="158" t="s">
        <v>1727</v>
      </c>
      <c r="E156" s="1070"/>
      <c r="F156" s="216"/>
      <c r="G156" s="1117"/>
      <c r="H156" s="1173"/>
      <c r="I156" s="1256"/>
      <c r="J156" s="1167"/>
      <c r="K156" s="1168"/>
      <c r="L156" s="1168"/>
      <c r="M156" s="1168"/>
      <c r="N156" s="1255"/>
      <c r="O156" s="1255"/>
      <c r="P156" s="1255"/>
      <c r="Q156" s="1255"/>
      <c r="R156" s="1255"/>
      <c r="S156" s="1255"/>
      <c r="T156" s="1255"/>
      <c r="U156" s="1255"/>
    </row>
    <row r="157" spans="1:21" s="1105" customFormat="1" ht="22.5">
      <c r="A157" s="44"/>
      <c r="B157" s="1101"/>
      <c r="C157" s="1101"/>
      <c r="D157" s="158" t="s">
        <v>1844</v>
      </c>
      <c r="E157" s="1070"/>
      <c r="F157" s="216"/>
      <c r="G157" s="1117"/>
      <c r="H157" s="1173"/>
      <c r="I157" s="1256"/>
      <c r="J157" s="1331"/>
      <c r="K157" s="1168"/>
      <c r="L157" s="1168"/>
      <c r="M157" s="1168"/>
      <c r="N157" s="1255"/>
      <c r="O157" s="1255"/>
      <c r="P157" s="1255"/>
      <c r="Q157" s="1255"/>
      <c r="R157" s="1255"/>
      <c r="S157" s="1255"/>
      <c r="T157" s="1255"/>
      <c r="U157" s="1255"/>
    </row>
    <row r="158" spans="1:21" s="1105" customFormat="1" ht="22.5">
      <c r="A158" s="44"/>
      <c r="B158" s="1101"/>
      <c r="C158" s="1101"/>
      <c r="D158" s="158" t="s">
        <v>1843</v>
      </c>
      <c r="E158" s="1070"/>
      <c r="F158" s="216"/>
      <c r="G158" s="1117"/>
      <c r="H158" s="1173"/>
      <c r="I158" s="1256"/>
      <c r="J158" s="1167"/>
      <c r="K158" s="1168"/>
      <c r="L158" s="1168"/>
      <c r="M158" s="1168"/>
      <c r="N158" s="1255"/>
      <c r="O158" s="1255"/>
      <c r="P158" s="1255"/>
      <c r="Q158" s="1255"/>
      <c r="R158" s="1255"/>
      <c r="S158" s="1255"/>
      <c r="T158" s="1255"/>
      <c r="U158" s="1255"/>
    </row>
    <row r="159" spans="1:21" s="1105" customFormat="1" ht="45">
      <c r="A159" s="1165"/>
      <c r="B159" s="36"/>
      <c r="C159" s="36"/>
      <c r="D159" s="210" t="s">
        <v>1686</v>
      </c>
      <c r="E159" s="1070"/>
      <c r="F159" s="216"/>
      <c r="G159" s="1117"/>
      <c r="H159" s="1173"/>
      <c r="I159" s="1256"/>
      <c r="J159" s="1167"/>
      <c r="K159" s="1168"/>
      <c r="L159" s="1168"/>
      <c r="M159" s="1168"/>
      <c r="N159" s="1255"/>
      <c r="O159" s="1255"/>
      <c r="P159" s="1255"/>
      <c r="Q159" s="1255"/>
      <c r="R159" s="1255"/>
      <c r="S159" s="1255"/>
      <c r="T159" s="1255"/>
      <c r="U159" s="1255"/>
    </row>
    <row r="160" spans="1:21" s="1105" customFormat="1" ht="11.25">
      <c r="A160" s="1165"/>
      <c r="B160" s="36"/>
      <c r="C160" s="36"/>
      <c r="D160" s="210" t="s">
        <v>2022</v>
      </c>
      <c r="E160" s="1070"/>
      <c r="F160" s="216"/>
      <c r="G160" s="1117"/>
      <c r="H160" s="1173"/>
      <c r="I160" s="1256"/>
      <c r="J160" s="1167"/>
      <c r="K160" s="1168"/>
      <c r="L160" s="1168"/>
      <c r="M160" s="1168"/>
      <c r="N160" s="1255"/>
      <c r="O160" s="1255"/>
      <c r="P160" s="1255"/>
      <c r="Q160" s="1255"/>
      <c r="R160" s="1255"/>
      <c r="S160" s="1255"/>
      <c r="T160" s="1255"/>
      <c r="U160" s="1255"/>
    </row>
    <row r="161" spans="1:21" s="1105" customFormat="1" ht="11.25">
      <c r="A161" s="1165"/>
      <c r="B161" s="36"/>
      <c r="C161" s="36" t="s">
        <v>33</v>
      </c>
      <c r="D161" s="210" t="s">
        <v>1687</v>
      </c>
      <c r="E161" s="1094" t="s">
        <v>1</v>
      </c>
      <c r="F161" s="672">
        <v>47.8</v>
      </c>
      <c r="G161" s="1117"/>
      <c r="H161" s="992">
        <f t="shared" ref="H161:H164" si="4">F161*G161</f>
        <v>0</v>
      </c>
      <c r="I161" s="1256"/>
      <c r="J161" s="208"/>
      <c r="K161" s="1168"/>
      <c r="L161" s="1160"/>
      <c r="M161" s="1168"/>
      <c r="N161" s="1255"/>
      <c r="O161" s="1255"/>
      <c r="P161" s="1255"/>
      <c r="Q161" s="1255"/>
      <c r="R161" s="1255"/>
      <c r="S161" s="1255"/>
      <c r="T161" s="1255"/>
      <c r="U161" s="1255"/>
    </row>
    <row r="162" spans="1:21" s="1105" customFormat="1" ht="11.25">
      <c r="A162" s="1165"/>
      <c r="B162" s="36"/>
      <c r="C162" s="36" t="s">
        <v>34</v>
      </c>
      <c r="D162" s="158" t="s">
        <v>1688</v>
      </c>
      <c r="E162" s="1094" t="s">
        <v>1</v>
      </c>
      <c r="F162" s="672">
        <v>20</v>
      </c>
      <c r="G162" s="1117"/>
      <c r="H162" s="992">
        <f t="shared" si="4"/>
        <v>0</v>
      </c>
      <c r="I162" s="1256"/>
      <c r="J162" s="208"/>
      <c r="K162" s="1168"/>
      <c r="L162" s="1160"/>
      <c r="M162" s="1168"/>
      <c r="N162" s="1255"/>
      <c r="O162" s="1255"/>
      <c r="P162" s="1255"/>
      <c r="Q162" s="1255"/>
      <c r="R162" s="1255"/>
      <c r="S162" s="1255"/>
      <c r="T162" s="1255"/>
      <c r="U162" s="1255"/>
    </row>
    <row r="163" spans="1:21" s="1110" customFormat="1" ht="11.25">
      <c r="A163" s="1294"/>
      <c r="B163" s="1265"/>
      <c r="C163" s="1295" t="s">
        <v>35</v>
      </c>
      <c r="D163" s="1279" t="s">
        <v>1692</v>
      </c>
      <c r="E163" s="1266" t="s">
        <v>12</v>
      </c>
      <c r="F163" s="1067">
        <v>1</v>
      </c>
      <c r="G163" s="884"/>
      <c r="H163" s="992">
        <f t="shared" si="4"/>
        <v>0</v>
      </c>
      <c r="I163" s="1109"/>
      <c r="J163" s="1259"/>
      <c r="K163" s="1082"/>
      <c r="L163" s="1082"/>
      <c r="M163" s="1082"/>
      <c r="N163" s="1082"/>
    </row>
    <row r="164" spans="1:21" s="1110" customFormat="1" ht="11.25">
      <c r="A164" s="1294"/>
      <c r="B164" s="1265"/>
      <c r="C164" s="1295" t="s">
        <v>183</v>
      </c>
      <c r="D164" s="1279" t="s">
        <v>1693</v>
      </c>
      <c r="E164" s="1266" t="s">
        <v>12</v>
      </c>
      <c r="F164" s="1067">
        <v>1</v>
      </c>
      <c r="G164" s="884"/>
      <c r="H164" s="992">
        <f t="shared" si="4"/>
        <v>0</v>
      </c>
      <c r="I164" s="1109"/>
      <c r="J164" s="1259"/>
      <c r="K164" s="1082"/>
      <c r="L164" s="1082"/>
      <c r="M164" s="1082"/>
      <c r="N164" s="1082"/>
    </row>
    <row r="165" spans="1:21" s="1105" customFormat="1" ht="11.25">
      <c r="A165" s="1165"/>
      <c r="B165" s="36"/>
      <c r="C165" s="36"/>
      <c r="D165" s="158"/>
      <c r="E165" s="1094"/>
      <c r="F165" s="672"/>
      <c r="G165" s="1117"/>
      <c r="H165" s="1173"/>
      <c r="I165" s="1256"/>
      <c r="J165" s="208"/>
      <c r="K165" s="1168"/>
      <c r="L165" s="1160"/>
      <c r="M165" s="1168"/>
      <c r="N165" s="1255"/>
      <c r="O165" s="1255"/>
      <c r="P165" s="1255"/>
      <c r="Q165" s="1255"/>
      <c r="R165" s="1255"/>
      <c r="S165" s="1255"/>
      <c r="T165" s="1255"/>
      <c r="U165" s="1255"/>
    </row>
    <row r="166" spans="1:21" s="1105" customFormat="1" ht="11.25">
      <c r="A166" s="44" t="str">
        <f>A$5</f>
        <v>A.</v>
      </c>
      <c r="B166" s="1101" t="str">
        <f>B$5</f>
        <v>1.</v>
      </c>
      <c r="C166" s="1101">
        <f>C154+1</f>
        <v>19</v>
      </c>
      <c r="D166" s="215" t="s">
        <v>1689</v>
      </c>
      <c r="E166" s="1094"/>
      <c r="F166" s="672"/>
      <c r="G166" s="1117"/>
      <c r="H166" s="1173"/>
      <c r="I166" s="1256"/>
      <c r="J166" s="208"/>
      <c r="K166" s="1168"/>
      <c r="L166" s="1160"/>
      <c r="M166" s="1168"/>
      <c r="N166" s="1255"/>
      <c r="O166" s="1255"/>
      <c r="P166" s="1255"/>
      <c r="Q166" s="1255"/>
      <c r="R166" s="1255"/>
      <c r="S166" s="1255"/>
      <c r="T166" s="1255"/>
      <c r="U166" s="1255"/>
    </row>
    <row r="167" spans="1:21" s="1105" customFormat="1" ht="67.5">
      <c r="A167" s="1165"/>
      <c r="B167" s="36"/>
      <c r="C167" s="36"/>
      <c r="D167" s="1257" t="s">
        <v>1691</v>
      </c>
      <c r="E167" s="1094"/>
      <c r="F167" s="672"/>
      <c r="G167" s="1117"/>
      <c r="H167" s="1173"/>
      <c r="I167" s="1256"/>
      <c r="J167" s="208"/>
      <c r="K167" s="1168"/>
      <c r="L167" s="1160"/>
      <c r="M167" s="1168"/>
      <c r="N167" s="1255"/>
      <c r="O167" s="1255"/>
      <c r="P167" s="1255"/>
      <c r="Q167" s="1255"/>
      <c r="R167" s="1255"/>
      <c r="S167" s="1255"/>
      <c r="T167" s="1255"/>
      <c r="U167" s="1255"/>
    </row>
    <row r="168" spans="1:21" s="1105" customFormat="1" ht="45">
      <c r="A168" s="44"/>
      <c r="B168" s="1101"/>
      <c r="C168" s="1101"/>
      <c r="D168" s="1257" t="s">
        <v>1734</v>
      </c>
      <c r="E168" s="1070"/>
      <c r="F168" s="216"/>
      <c r="G168" s="1117"/>
      <c r="H168" s="1173"/>
      <c r="I168" s="1256"/>
      <c r="J168" s="1167"/>
      <c r="K168" s="1168"/>
      <c r="L168" s="1168"/>
      <c r="M168" s="1168"/>
      <c r="N168" s="1255"/>
      <c r="O168" s="1255"/>
      <c r="P168" s="1255"/>
      <c r="Q168" s="1255"/>
      <c r="R168" s="1255"/>
      <c r="S168" s="1255"/>
      <c r="T168" s="1255"/>
      <c r="U168" s="1255"/>
    </row>
    <row r="169" spans="1:21" s="1105" customFormat="1" ht="45">
      <c r="A169" s="1165"/>
      <c r="B169" s="36"/>
      <c r="C169" s="36"/>
      <c r="D169" s="1257" t="s">
        <v>1690</v>
      </c>
      <c r="E169" s="1094"/>
      <c r="F169" s="672"/>
      <c r="G169" s="1117"/>
      <c r="H169" s="1173"/>
      <c r="I169" s="1256"/>
      <c r="J169" s="208"/>
      <c r="K169" s="1168"/>
      <c r="L169" s="1160"/>
      <c r="M169" s="1168"/>
      <c r="N169" s="1255"/>
      <c r="O169" s="1255"/>
      <c r="P169" s="1255"/>
      <c r="Q169" s="1255"/>
      <c r="R169" s="1255"/>
      <c r="S169" s="1255"/>
      <c r="T169" s="1255"/>
      <c r="U169" s="1255"/>
    </row>
    <row r="170" spans="1:21" s="1105" customFormat="1" ht="11.25">
      <c r="A170" s="1165"/>
      <c r="B170" s="36"/>
      <c r="C170" s="36"/>
      <c r="D170" s="210" t="s">
        <v>3</v>
      </c>
      <c r="E170" s="34" t="s">
        <v>1</v>
      </c>
      <c r="F170" s="217">
        <v>50.5</v>
      </c>
      <c r="G170" s="1271"/>
      <c r="H170" s="992">
        <f t="shared" ref="H170" si="5">F170*G170</f>
        <v>0</v>
      </c>
      <c r="I170" s="1256"/>
      <c r="J170" s="1167"/>
      <c r="K170" s="1168"/>
      <c r="L170" s="1160"/>
      <c r="M170" s="1168"/>
      <c r="N170" s="1255"/>
      <c r="O170" s="1255"/>
      <c r="P170" s="1255"/>
      <c r="Q170" s="1255"/>
      <c r="R170" s="1255"/>
      <c r="S170" s="1255"/>
      <c r="T170" s="1255"/>
      <c r="U170" s="1255"/>
    </row>
    <row r="171" spans="1:21" s="1105" customFormat="1" ht="11.25">
      <c r="A171" s="1165"/>
      <c r="B171" s="36"/>
      <c r="C171" s="36"/>
      <c r="D171" s="210"/>
      <c r="E171" s="34"/>
      <c r="F171" s="217"/>
      <c r="G171" s="1271"/>
      <c r="H171" s="1166"/>
      <c r="I171" s="1256"/>
      <c r="J171" s="1167"/>
      <c r="K171" s="1168"/>
      <c r="L171" s="1160"/>
      <c r="M171" s="1168"/>
      <c r="N171" s="1255"/>
      <c r="O171" s="1255"/>
      <c r="P171" s="1255"/>
      <c r="Q171" s="1255"/>
      <c r="R171" s="1255"/>
      <c r="S171" s="1255"/>
      <c r="T171" s="1255"/>
      <c r="U171" s="1255"/>
    </row>
    <row r="172" spans="1:21" s="1105" customFormat="1" ht="22.5">
      <c r="A172" s="44" t="str">
        <f>A$5</f>
        <v>A.</v>
      </c>
      <c r="B172" s="1101" t="str">
        <f>B$5</f>
        <v>1.</v>
      </c>
      <c r="C172" s="1101">
        <f>C166+1</f>
        <v>20</v>
      </c>
      <c r="D172" s="215" t="s">
        <v>1728</v>
      </c>
      <c r="E172" s="1094"/>
      <c r="F172" s="672"/>
      <c r="G172" s="1117"/>
      <c r="H172" s="1173"/>
      <c r="I172" s="1256"/>
      <c r="J172" s="208"/>
      <c r="K172" s="1168"/>
      <c r="L172" s="1160"/>
      <c r="M172" s="1168"/>
      <c r="N172" s="1255"/>
      <c r="O172" s="1255"/>
      <c r="P172" s="1255"/>
      <c r="Q172" s="1255"/>
      <c r="R172" s="1255"/>
      <c r="S172" s="1255"/>
      <c r="T172" s="1255"/>
      <c r="U172" s="1255"/>
    </row>
    <row r="173" spans="1:21" s="1105" customFormat="1" ht="33.75">
      <c r="A173" s="44"/>
      <c r="B173" s="1101"/>
      <c r="C173" s="1101"/>
      <c r="D173" s="158" t="s">
        <v>1729</v>
      </c>
      <c r="E173" s="1094"/>
      <c r="F173" s="672"/>
      <c r="G173" s="1117"/>
      <c r="H173" s="1173"/>
      <c r="I173" s="1256"/>
      <c r="J173" s="208"/>
      <c r="K173" s="1168"/>
      <c r="L173" s="1160"/>
      <c r="M173" s="1168"/>
      <c r="N173" s="1255"/>
      <c r="O173" s="1255"/>
      <c r="P173" s="1255"/>
      <c r="Q173" s="1255"/>
      <c r="R173" s="1255"/>
      <c r="S173" s="1255"/>
      <c r="T173" s="1255"/>
      <c r="U173" s="1255"/>
    </row>
    <row r="174" spans="1:21" s="1105" customFormat="1" ht="11.25">
      <c r="A174" s="44"/>
      <c r="B174" s="1101"/>
      <c r="C174" s="1101"/>
      <c r="D174" s="1257" t="s">
        <v>1730</v>
      </c>
      <c r="E174" s="1094"/>
      <c r="F174" s="672"/>
      <c r="G174" s="1117"/>
      <c r="H174" s="1173"/>
      <c r="I174" s="1256"/>
      <c r="J174" s="208"/>
      <c r="K174" s="1168"/>
      <c r="L174" s="1160"/>
      <c r="M174" s="1168"/>
      <c r="N174" s="1255"/>
      <c r="O174" s="1255"/>
      <c r="P174" s="1255"/>
      <c r="Q174" s="1255"/>
      <c r="R174" s="1255"/>
      <c r="S174" s="1255"/>
      <c r="T174" s="1255"/>
      <c r="U174" s="1255"/>
    </row>
    <row r="175" spans="1:21" s="1105" customFormat="1" ht="11.25">
      <c r="A175" s="44"/>
      <c r="B175" s="1101"/>
      <c r="C175" s="1101"/>
      <c r="D175" s="1257" t="s">
        <v>2023</v>
      </c>
      <c r="E175" s="1094"/>
      <c r="F175" s="672"/>
      <c r="G175" s="1117"/>
      <c r="H175" s="1173"/>
      <c r="I175" s="1256"/>
      <c r="J175" s="208"/>
      <c r="K175" s="1168"/>
      <c r="L175" s="1160"/>
      <c r="M175" s="1168"/>
      <c r="N175" s="1255"/>
      <c r="O175" s="1255"/>
      <c r="P175" s="1255"/>
      <c r="Q175" s="1255"/>
      <c r="R175" s="1255"/>
      <c r="S175" s="1255"/>
      <c r="T175" s="1255"/>
      <c r="U175" s="1255"/>
    </row>
    <row r="176" spans="1:21" s="1105" customFormat="1" ht="33.75">
      <c r="A176" s="44"/>
      <c r="B176" s="1101"/>
      <c r="C176" s="1101"/>
      <c r="D176" s="1257" t="s">
        <v>1585</v>
      </c>
      <c r="E176" s="1094"/>
      <c r="F176" s="672"/>
      <c r="G176" s="1117"/>
      <c r="H176" s="1173"/>
      <c r="I176" s="1256"/>
      <c r="J176" s="208"/>
      <c r="K176" s="1168"/>
      <c r="L176" s="1160"/>
      <c r="M176" s="1168"/>
      <c r="N176" s="1255"/>
      <c r="O176" s="1255"/>
      <c r="P176" s="1255"/>
      <c r="Q176" s="1255"/>
      <c r="R176" s="1255"/>
      <c r="S176" s="1255"/>
      <c r="T176" s="1255"/>
      <c r="U176" s="1255"/>
    </row>
    <row r="177" spans="1:21" s="1105" customFormat="1" ht="45">
      <c r="A177" s="1165"/>
      <c r="B177" s="36"/>
      <c r="C177" s="36"/>
      <c r="D177" s="158" t="s">
        <v>1690</v>
      </c>
      <c r="E177" s="1094"/>
      <c r="F177" s="672"/>
      <c r="G177" s="1117"/>
      <c r="H177" s="1173"/>
      <c r="I177" s="1256"/>
      <c r="J177" s="208"/>
      <c r="K177" s="1168"/>
      <c r="L177" s="1160"/>
      <c r="M177" s="1168"/>
      <c r="N177" s="1255"/>
      <c r="O177" s="1255"/>
      <c r="P177" s="1255"/>
      <c r="Q177" s="1255"/>
      <c r="R177" s="1255"/>
      <c r="S177" s="1255"/>
      <c r="T177" s="1255"/>
      <c r="U177" s="1255"/>
    </row>
    <row r="178" spans="1:21" s="1105" customFormat="1" ht="11.25">
      <c r="A178" s="1165"/>
      <c r="B178" s="36"/>
      <c r="C178" s="36"/>
      <c r="D178" s="210" t="s">
        <v>1731</v>
      </c>
      <c r="E178" s="34" t="s">
        <v>56</v>
      </c>
      <c r="F178" s="217">
        <v>1</v>
      </c>
      <c r="G178" s="1271"/>
      <c r="H178" s="992">
        <f t="shared" ref="H178" si="6">F178*G178</f>
        <v>0</v>
      </c>
      <c r="I178" s="1256"/>
      <c r="J178" s="1167"/>
      <c r="K178" s="1168"/>
      <c r="L178" s="1160"/>
      <c r="M178" s="1168"/>
      <c r="N178" s="1255"/>
      <c r="O178" s="1255"/>
      <c r="P178" s="1255"/>
      <c r="Q178" s="1255"/>
      <c r="R178" s="1255"/>
      <c r="S178" s="1255"/>
      <c r="T178" s="1255"/>
      <c r="U178" s="1255"/>
    </row>
    <row r="179" spans="1:21" s="1255" customFormat="1" ht="11.25">
      <c r="A179" s="1165"/>
      <c r="B179" s="1275"/>
      <c r="C179" s="1275"/>
      <c r="D179" s="210"/>
      <c r="E179" s="1252"/>
      <c r="F179" s="1289"/>
      <c r="G179" s="1271"/>
      <c r="H179" s="1166"/>
      <c r="I179" s="1256"/>
      <c r="J179" s="1167"/>
      <c r="K179" s="1168"/>
      <c r="L179" s="1160"/>
      <c r="M179" s="1168"/>
    </row>
    <row r="180" spans="1:21" s="1255" customFormat="1" ht="11.25">
      <c r="A180" s="1254" t="str">
        <f>A$5</f>
        <v>A.</v>
      </c>
      <c r="B180" s="1276" t="str">
        <f>B$5</f>
        <v>1.</v>
      </c>
      <c r="C180" s="1276">
        <f>C172+1</f>
        <v>21</v>
      </c>
      <c r="D180" s="1161" t="s">
        <v>2038</v>
      </c>
      <c r="E180" s="1252"/>
      <c r="F180" s="1289"/>
      <c r="G180" s="1271"/>
      <c r="H180" s="1166"/>
      <c r="I180" s="1256"/>
      <c r="J180" s="1167"/>
      <c r="K180" s="1168"/>
      <c r="L180" s="1160"/>
      <c r="M180" s="1168"/>
    </row>
    <row r="181" spans="1:21" s="1255" customFormat="1" ht="11.25">
      <c r="A181" s="1165"/>
      <c r="B181" s="1275"/>
      <c r="C181" s="1275"/>
      <c r="D181" s="210" t="s">
        <v>2039</v>
      </c>
      <c r="E181" s="1252"/>
      <c r="F181" s="1289"/>
      <c r="G181" s="1271"/>
      <c r="H181" s="1166"/>
      <c r="I181" s="1256"/>
      <c r="J181" s="1167"/>
      <c r="K181" s="1168"/>
      <c r="L181" s="1160"/>
      <c r="M181" s="1168"/>
    </row>
    <row r="182" spans="1:21" s="1255" customFormat="1" ht="22.5">
      <c r="A182" s="1165"/>
      <c r="B182" s="1275"/>
      <c r="C182" s="1275"/>
      <c r="D182" s="210" t="s">
        <v>2040</v>
      </c>
      <c r="E182" s="1252"/>
      <c r="F182" s="1289"/>
      <c r="G182" s="1271"/>
      <c r="H182" s="1166"/>
      <c r="I182" s="1256"/>
      <c r="J182" s="1167"/>
      <c r="K182" s="1168"/>
      <c r="L182" s="1160"/>
      <c r="M182" s="1168"/>
    </row>
    <row r="183" spans="1:21" s="1255" customFormat="1" ht="22.5">
      <c r="A183" s="1165"/>
      <c r="B183" s="1275"/>
      <c r="C183" s="1275"/>
      <c r="D183" s="210" t="s">
        <v>2041</v>
      </c>
      <c r="E183" s="1252"/>
      <c r="F183" s="1289"/>
      <c r="G183" s="1271"/>
      <c r="H183" s="1166"/>
      <c r="I183" s="1256"/>
      <c r="J183" s="1167"/>
      <c r="K183" s="1168"/>
      <c r="L183" s="1160"/>
      <c r="M183" s="1168"/>
    </row>
    <row r="184" spans="1:21" s="1255" customFormat="1" ht="45">
      <c r="A184" s="1165"/>
      <c r="B184" s="1275"/>
      <c r="C184" s="1275"/>
      <c r="D184" s="1257" t="s">
        <v>1690</v>
      </c>
      <c r="E184" s="1252"/>
      <c r="F184" s="1289"/>
      <c r="G184" s="1271"/>
      <c r="H184" s="1166"/>
      <c r="I184" s="1256"/>
      <c r="J184" s="1167"/>
      <c r="K184" s="1168"/>
      <c r="L184" s="1168"/>
      <c r="M184" s="1168"/>
    </row>
    <row r="185" spans="1:21" s="1255" customFormat="1" ht="11.25">
      <c r="A185" s="1165"/>
      <c r="B185" s="1275"/>
      <c r="C185" s="1275"/>
      <c r="D185" s="210" t="s">
        <v>3</v>
      </c>
      <c r="E185" s="1252" t="s">
        <v>12</v>
      </c>
      <c r="F185" s="1289">
        <v>1</v>
      </c>
      <c r="G185" s="1271"/>
      <c r="H185" s="992">
        <f t="shared" ref="H185" si="7">F185*G185</f>
        <v>0</v>
      </c>
      <c r="I185" s="1256"/>
      <c r="J185" s="1167"/>
      <c r="K185" s="1168"/>
      <c r="L185" s="1160"/>
      <c r="M185" s="1168"/>
    </row>
    <row r="186" spans="1:21" s="1255" customFormat="1" ht="11.25">
      <c r="A186" s="1165"/>
      <c r="B186" s="1275"/>
      <c r="C186" s="1275"/>
      <c r="D186" s="210"/>
      <c r="E186" s="1252"/>
      <c r="F186" s="1289"/>
      <c r="G186" s="1271"/>
      <c r="H186" s="1166"/>
      <c r="I186" s="1256"/>
      <c r="J186" s="1167"/>
      <c r="K186" s="1168"/>
      <c r="L186" s="1160"/>
      <c r="M186" s="1168"/>
    </row>
    <row r="187" spans="1:21" s="1255" customFormat="1" ht="11.25">
      <c r="A187" s="1254" t="str">
        <f>A$5</f>
        <v>A.</v>
      </c>
      <c r="B187" s="1276" t="str">
        <f>B$5</f>
        <v>1.</v>
      </c>
      <c r="C187" s="1276">
        <f>C180+1</f>
        <v>22</v>
      </c>
      <c r="D187" s="1161" t="s">
        <v>1694</v>
      </c>
      <c r="E187" s="1252"/>
      <c r="F187" s="1289"/>
      <c r="G187" s="1271"/>
      <c r="H187" s="1166"/>
      <c r="I187" s="1256"/>
      <c r="J187" s="1167"/>
      <c r="K187" s="1168"/>
      <c r="L187" s="1160"/>
      <c r="M187" s="1168"/>
    </row>
    <row r="188" spans="1:21" s="1255" customFormat="1" ht="45">
      <c r="A188" s="1165"/>
      <c r="B188" s="1275"/>
      <c r="C188" s="1275"/>
      <c r="D188" s="210" t="s">
        <v>1695</v>
      </c>
      <c r="E188" s="1252"/>
      <c r="F188" s="1289"/>
      <c r="G188" s="1271"/>
      <c r="H188" s="1166"/>
      <c r="I188" s="1256"/>
      <c r="J188" s="1167"/>
      <c r="K188" s="1168"/>
      <c r="L188" s="1160"/>
      <c r="M188" s="1168"/>
    </row>
    <row r="189" spans="1:21" s="1105" customFormat="1" ht="45">
      <c r="A189" s="1165"/>
      <c r="B189" s="36"/>
      <c r="C189" s="36"/>
      <c r="D189" s="210" t="s">
        <v>1696</v>
      </c>
      <c r="E189" s="34"/>
      <c r="F189" s="217"/>
      <c r="G189" s="1271"/>
      <c r="H189" s="1166"/>
      <c r="I189" s="1256"/>
      <c r="J189" s="1167"/>
      <c r="K189" s="1168"/>
      <c r="L189" s="1160"/>
      <c r="M189" s="1168"/>
      <c r="N189" s="1255"/>
      <c r="O189" s="1255"/>
      <c r="P189" s="1255"/>
      <c r="Q189" s="1255"/>
      <c r="R189" s="1255"/>
      <c r="S189" s="1255"/>
      <c r="T189" s="1255"/>
      <c r="U189" s="1255"/>
    </row>
    <row r="190" spans="1:21" s="1105" customFormat="1" ht="11.25">
      <c r="A190" s="1165"/>
      <c r="B190" s="36"/>
      <c r="C190" s="36"/>
      <c r="D190" s="210" t="s">
        <v>1697</v>
      </c>
      <c r="E190" s="34" t="s">
        <v>56</v>
      </c>
      <c r="F190" s="217">
        <v>1</v>
      </c>
      <c r="G190" s="1271"/>
      <c r="H190" s="992">
        <f t="shared" ref="H190" si="8">F190*G190</f>
        <v>0</v>
      </c>
      <c r="I190" s="1256"/>
      <c r="J190" s="1167"/>
      <c r="K190" s="1168"/>
      <c r="L190" s="1160"/>
      <c r="M190" s="1168"/>
      <c r="N190" s="1255"/>
      <c r="O190" s="1255"/>
      <c r="P190" s="1255"/>
      <c r="Q190" s="1255"/>
      <c r="R190" s="1255"/>
      <c r="S190" s="1255"/>
      <c r="T190" s="1255"/>
      <c r="U190" s="1255"/>
    </row>
    <row r="191" spans="1:21" s="1102" customFormat="1" ht="11.25">
      <c r="A191" s="44"/>
      <c r="B191" s="202"/>
      <c r="C191" s="202"/>
      <c r="D191" s="1100"/>
      <c r="E191" s="1094"/>
      <c r="F191" s="207"/>
      <c r="G191" s="1116"/>
      <c r="H191" s="992"/>
      <c r="I191" s="949"/>
      <c r="J191" s="208"/>
      <c r="K191" s="989"/>
      <c r="L191" s="989"/>
      <c r="M191" s="989"/>
      <c r="N191" s="1277"/>
      <c r="O191" s="1277"/>
      <c r="P191" s="1277"/>
      <c r="Q191" s="1277"/>
      <c r="R191" s="1277"/>
      <c r="S191" s="1277"/>
      <c r="T191" s="1277"/>
      <c r="U191" s="1277"/>
    </row>
    <row r="192" spans="1:21" s="208" customFormat="1" ht="67.5">
      <c r="A192" s="44" t="str">
        <f>A$5</f>
        <v>A.</v>
      </c>
      <c r="B192" s="1101" t="str">
        <f>B$5</f>
        <v>1.</v>
      </c>
      <c r="C192" s="1101">
        <f>C187+1</f>
        <v>23</v>
      </c>
      <c r="D192" s="204" t="s">
        <v>1667</v>
      </c>
      <c r="E192" s="1094"/>
      <c r="F192" s="40"/>
      <c r="G192" s="1296"/>
      <c r="H192" s="992"/>
      <c r="I192" s="229"/>
      <c r="K192" s="989"/>
      <c r="L192" s="989"/>
      <c r="M192" s="989"/>
    </row>
    <row r="193" spans="1:21" s="208" customFormat="1" ht="11.25">
      <c r="A193" s="44"/>
      <c r="B193" s="1101"/>
      <c r="C193" s="1101"/>
      <c r="D193" s="1087" t="s">
        <v>1666</v>
      </c>
      <c r="E193" s="669" t="s">
        <v>233</v>
      </c>
      <c r="F193" s="672">
        <v>149.69999999999999</v>
      </c>
      <c r="G193" s="1088"/>
      <c r="H193" s="1089">
        <f>F193*G193</f>
        <v>0</v>
      </c>
      <c r="I193" s="229"/>
      <c r="L193" s="1160"/>
      <c r="M193" s="989"/>
    </row>
    <row r="194" spans="1:21" s="38" customFormat="1" ht="11.25">
      <c r="A194" s="205"/>
      <c r="B194" s="206"/>
      <c r="C194" s="206"/>
      <c r="D194" s="227"/>
      <c r="E194" s="197"/>
      <c r="F194" s="40"/>
      <c r="G194" s="1296"/>
      <c r="H194" s="992"/>
      <c r="I194" s="229"/>
      <c r="J194" s="208"/>
      <c r="K194" s="989"/>
      <c r="L194" s="989"/>
      <c r="M194" s="989"/>
      <c r="N194" s="1277"/>
      <c r="O194" s="1277"/>
      <c r="P194" s="1277"/>
      <c r="Q194" s="1277"/>
      <c r="R194" s="1277"/>
      <c r="S194" s="1277"/>
      <c r="T194" s="1277"/>
      <c r="U194" s="1277"/>
    </row>
    <row r="195" spans="1:21" s="38" customFormat="1" ht="11.25">
      <c r="A195" s="802" t="str">
        <f>A$5</f>
        <v>A.</v>
      </c>
      <c r="B195" s="260" t="str">
        <f>B$5</f>
        <v>1.</v>
      </c>
      <c r="C195" s="260"/>
      <c r="D195" s="263" t="s">
        <v>187</v>
      </c>
      <c r="E195" s="265"/>
      <c r="F195" s="261"/>
      <c r="G195" s="1340"/>
      <c r="H195" s="1127">
        <f>SUM(H17:H194)</f>
        <v>0</v>
      </c>
      <c r="I195" s="229"/>
      <c r="J195" s="208"/>
      <c r="K195" s="989"/>
      <c r="L195" s="989"/>
      <c r="M195" s="989"/>
      <c r="N195" s="1277"/>
      <c r="O195" s="1277"/>
      <c r="P195" s="1277"/>
      <c r="Q195" s="1277"/>
      <c r="R195" s="1277"/>
      <c r="S195" s="1277"/>
      <c r="T195" s="1277"/>
      <c r="U195" s="1277"/>
    </row>
  </sheetData>
  <sheetProtection password="CC69" sheet="1" selectLockedCells="1"/>
  <pageMargins left="0.78740157480314965" right="0.19685039370078741" top="0.39370078740157483" bottom="0.59055118110236227" header="0.39370078740157483" footer="0.39370078740157483"/>
  <pageSetup paperSize="9" scale="97" fitToHeight="0" orientation="portrait" r:id="rId1"/>
  <headerFooter>
    <oddFooter>&amp;C&amp;8....................................................................................................................................................................................................................&amp;4_x000D_&amp;8stranica &amp;P. od &amp;N.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6"/>
  <sheetViews>
    <sheetView zoomScaleNormal="100" zoomScaleSheetLayoutView="100" workbookViewId="0">
      <pane ySplit="6" topLeftCell="A7" activePane="bottomLeft" state="frozen"/>
      <selection activeCell="C103" sqref="C103"/>
      <selection pane="bottomLeft" activeCell="C83" sqref="C83"/>
    </sheetView>
  </sheetViews>
  <sheetFormatPr defaultColWidth="9.140625" defaultRowHeight="11.25"/>
  <cols>
    <col min="1" max="1" width="6.7109375" style="104" customWidth="1"/>
    <col min="2" max="2" width="80.7109375" style="104" customWidth="1"/>
    <col min="3" max="3" width="14.7109375" style="546" customWidth="1"/>
    <col min="4" max="16384" width="9.140625" style="104"/>
  </cols>
  <sheetData>
    <row r="1" spans="1:3" s="142" customFormat="1">
      <c r="A1" s="288"/>
      <c r="B1" s="289" t="s">
        <v>317</v>
      </c>
      <c r="C1" s="510" t="s">
        <v>41</v>
      </c>
    </row>
    <row r="2" spans="1:3" s="307" customFormat="1">
      <c r="B2" s="308"/>
      <c r="C2" s="526"/>
    </row>
    <row r="3" spans="1:3" s="307" customFormat="1">
      <c r="B3" s="309" t="s">
        <v>1047</v>
      </c>
      <c r="C3" s="526"/>
    </row>
    <row r="4" spans="1:3" s="12" customFormat="1">
      <c r="B4" s="355"/>
      <c r="C4" s="512"/>
    </row>
    <row r="5" spans="1:3" s="12" customFormat="1" ht="11.25" customHeight="1">
      <c r="B5" s="127" t="s">
        <v>528</v>
      </c>
      <c r="C5" s="512"/>
    </row>
    <row r="6" spans="1:3" s="70" customFormat="1" ht="12">
      <c r="B6" s="71"/>
      <c r="C6" s="588"/>
    </row>
    <row r="7" spans="1:3" s="72" customFormat="1" ht="12">
      <c r="B7" s="829" t="s">
        <v>65</v>
      </c>
      <c r="C7" s="524"/>
    </row>
    <row r="8" spans="1:3" s="76" customFormat="1" ht="22.5">
      <c r="A8" s="74"/>
      <c r="B8" s="75" t="s">
        <v>529</v>
      </c>
      <c r="C8" s="589"/>
    </row>
    <row r="9" spans="1:3" s="76" customFormat="1" ht="12">
      <c r="A9" s="77"/>
      <c r="B9" s="78" t="s">
        <v>530</v>
      </c>
      <c r="C9" s="590"/>
    </row>
    <row r="10" spans="1:3" s="72" customFormat="1" ht="22.5">
      <c r="B10" s="126" t="s">
        <v>532</v>
      </c>
      <c r="C10" s="524"/>
    </row>
    <row r="11" spans="1:3" s="72" customFormat="1" ht="12">
      <c r="B11" s="394"/>
      <c r="C11" s="524"/>
    </row>
    <row r="12" spans="1:3" s="72" customFormat="1" ht="33.75">
      <c r="B12" s="126" t="s">
        <v>1527</v>
      </c>
      <c r="C12" s="524"/>
    </row>
    <row r="13" spans="1:3" s="72" customFormat="1" ht="45">
      <c r="B13" s="126" t="s">
        <v>533</v>
      </c>
      <c r="C13" s="524"/>
    </row>
    <row r="14" spans="1:3" s="72" customFormat="1" ht="22.5">
      <c r="B14" s="126" t="s">
        <v>534</v>
      </c>
      <c r="C14" s="524"/>
    </row>
    <row r="15" spans="1:3" s="72" customFormat="1" ht="22.5">
      <c r="B15" s="126" t="s">
        <v>535</v>
      </c>
      <c r="C15" s="524"/>
    </row>
    <row r="16" spans="1:3" s="72" customFormat="1" ht="22.5">
      <c r="B16" s="126" t="s">
        <v>536</v>
      </c>
      <c r="C16" s="524"/>
    </row>
    <row r="17" spans="2:3" s="72" customFormat="1" ht="22.5">
      <c r="B17" s="126" t="s">
        <v>537</v>
      </c>
      <c r="C17" s="524"/>
    </row>
    <row r="18" spans="2:3" s="72" customFormat="1" ht="12">
      <c r="B18" s="829"/>
      <c r="C18" s="524"/>
    </row>
    <row r="19" spans="2:3" s="72" customFormat="1" ht="12">
      <c r="B19" s="829" t="s">
        <v>108</v>
      </c>
      <c r="C19" s="524"/>
    </row>
    <row r="20" spans="2:3" s="72" customFormat="1" ht="12">
      <c r="B20" s="126" t="s">
        <v>538</v>
      </c>
      <c r="C20" s="524"/>
    </row>
    <row r="21" spans="2:3" s="72" customFormat="1" ht="45">
      <c r="B21" s="126" t="s">
        <v>539</v>
      </c>
      <c r="C21" s="524"/>
    </row>
    <row r="22" spans="2:3" s="72" customFormat="1" ht="78.75">
      <c r="B22" s="126" t="s">
        <v>540</v>
      </c>
      <c r="C22" s="524"/>
    </row>
    <row r="23" spans="2:3" s="72" customFormat="1" ht="22.5">
      <c r="B23" s="126" t="s">
        <v>541</v>
      </c>
      <c r="C23" s="524"/>
    </row>
    <row r="24" spans="2:3" s="72" customFormat="1" ht="45">
      <c r="B24" s="126" t="s">
        <v>1583</v>
      </c>
      <c r="C24" s="524"/>
    </row>
    <row r="25" spans="2:3" s="72" customFormat="1" ht="12">
      <c r="B25" s="126"/>
      <c r="C25" s="524"/>
    </row>
    <row r="26" spans="2:3" s="72" customFormat="1" ht="12">
      <c r="B26" s="80" t="s">
        <v>542</v>
      </c>
      <c r="C26" s="524"/>
    </row>
    <row r="27" spans="2:3" s="72" customFormat="1" ht="45">
      <c r="B27" s="126" t="s">
        <v>543</v>
      </c>
      <c r="C27" s="524"/>
    </row>
    <row r="28" spans="2:3" s="72" customFormat="1" ht="33.75">
      <c r="B28" s="126" t="s">
        <v>1528</v>
      </c>
      <c r="C28" s="524"/>
    </row>
    <row r="29" spans="2:3" s="72" customFormat="1" ht="12">
      <c r="B29" s="126"/>
      <c r="C29" s="524"/>
    </row>
    <row r="30" spans="2:3" s="72" customFormat="1" ht="12">
      <c r="B30" s="126" t="s">
        <v>544</v>
      </c>
      <c r="C30" s="524"/>
    </row>
    <row r="31" spans="2:3" s="72" customFormat="1" ht="12">
      <c r="B31" s="81" t="s">
        <v>1057</v>
      </c>
      <c r="C31" s="524"/>
    </row>
    <row r="32" spans="2:3" s="72" customFormat="1" ht="12">
      <c r="B32" s="81" t="s">
        <v>1058</v>
      </c>
      <c r="C32" s="524"/>
    </row>
    <row r="33" spans="2:3" s="72" customFormat="1" ht="22.5">
      <c r="B33" s="81" t="s">
        <v>545</v>
      </c>
      <c r="C33" s="524"/>
    </row>
    <row r="34" spans="2:3" s="72" customFormat="1" ht="22.5">
      <c r="B34" s="82" t="s">
        <v>546</v>
      </c>
      <c r="C34" s="524"/>
    </row>
    <row r="35" spans="2:3" s="72" customFormat="1" ht="22.5">
      <c r="B35" s="81" t="s">
        <v>547</v>
      </c>
      <c r="C35" s="524"/>
    </row>
    <row r="36" spans="2:3" s="72" customFormat="1" ht="12">
      <c r="B36" s="81" t="s">
        <v>548</v>
      </c>
      <c r="C36" s="524"/>
    </row>
    <row r="37" spans="2:3" s="72" customFormat="1" ht="22.5">
      <c r="B37" s="81" t="s">
        <v>549</v>
      </c>
      <c r="C37" s="524"/>
    </row>
    <row r="38" spans="2:3" s="72" customFormat="1" ht="22.5">
      <c r="B38" s="81" t="s">
        <v>550</v>
      </c>
      <c r="C38" s="524"/>
    </row>
    <row r="39" spans="2:3" s="72" customFormat="1" ht="22.5">
      <c r="B39" s="81" t="s">
        <v>551</v>
      </c>
      <c r="C39" s="524"/>
    </row>
    <row r="40" spans="2:3" s="72" customFormat="1" ht="22.5">
      <c r="B40" s="81" t="s">
        <v>552</v>
      </c>
      <c r="C40" s="524"/>
    </row>
    <row r="41" spans="2:3" s="72" customFormat="1" ht="22.5">
      <c r="B41" s="81" t="s">
        <v>553</v>
      </c>
      <c r="C41" s="524"/>
    </row>
    <row r="42" spans="2:3" s="72" customFormat="1" ht="12">
      <c r="B42" s="21" t="s">
        <v>554</v>
      </c>
      <c r="C42" s="524"/>
    </row>
    <row r="43" spans="2:3" s="72" customFormat="1" ht="12">
      <c r="B43" s="830" t="s">
        <v>1059</v>
      </c>
      <c r="C43" s="524"/>
    </row>
    <row r="44" spans="2:3" s="72" customFormat="1" ht="12">
      <c r="B44" s="830" t="s">
        <v>555</v>
      </c>
      <c r="C44" s="524"/>
    </row>
    <row r="45" spans="2:3" s="72" customFormat="1" ht="22.5">
      <c r="B45" s="830" t="s">
        <v>556</v>
      </c>
      <c r="C45" s="524"/>
    </row>
    <row r="46" spans="2:3" s="72" customFormat="1" ht="12">
      <c r="B46" s="830" t="s">
        <v>1060</v>
      </c>
      <c r="C46" s="524"/>
    </row>
    <row r="47" spans="2:3" s="72" customFormat="1" ht="12">
      <c r="B47" s="830" t="s">
        <v>557</v>
      </c>
      <c r="C47" s="524"/>
    </row>
    <row r="48" spans="2:3" s="72" customFormat="1" ht="22.5">
      <c r="B48" s="830" t="s">
        <v>558</v>
      </c>
      <c r="C48" s="524"/>
    </row>
    <row r="49" spans="1:3" s="72" customFormat="1" ht="22.5">
      <c r="B49" s="830" t="s">
        <v>559</v>
      </c>
      <c r="C49" s="524"/>
    </row>
    <row r="50" spans="1:3" s="72" customFormat="1" ht="22.5">
      <c r="B50" s="830" t="s">
        <v>560</v>
      </c>
      <c r="C50" s="524"/>
    </row>
    <row r="51" spans="1:3" s="72" customFormat="1" ht="22.5">
      <c r="B51" s="126" t="s">
        <v>561</v>
      </c>
      <c r="C51" s="524"/>
    </row>
    <row r="52" spans="1:3" s="72" customFormat="1" ht="12">
      <c r="B52" s="83"/>
      <c r="C52" s="524"/>
    </row>
    <row r="53" spans="1:3" s="86" customFormat="1" ht="22.5">
      <c r="A53" s="84"/>
      <c r="B53" s="85" t="s">
        <v>562</v>
      </c>
      <c r="C53" s="591"/>
    </row>
    <row r="54" spans="1:3" s="86" customFormat="1" ht="22.5">
      <c r="A54" s="84"/>
      <c r="B54" s="85" t="s">
        <v>563</v>
      </c>
      <c r="C54" s="591"/>
    </row>
    <row r="55" spans="1:3" s="86" customFormat="1" ht="33.75">
      <c r="A55" s="84"/>
      <c r="B55" s="85" t="s">
        <v>564</v>
      </c>
      <c r="C55" s="591"/>
    </row>
    <row r="56" spans="1:3" s="72" customFormat="1" ht="12">
      <c r="B56" s="126"/>
      <c r="C56" s="524"/>
    </row>
    <row r="57" spans="1:3" s="72" customFormat="1" ht="33.75">
      <c r="B57" s="126" t="s">
        <v>565</v>
      </c>
      <c r="C57" s="524"/>
    </row>
    <row r="58" spans="1:3" s="72" customFormat="1" ht="33.75">
      <c r="B58" s="126" t="s">
        <v>566</v>
      </c>
      <c r="C58" s="524"/>
    </row>
    <row r="59" spans="1:3" s="72" customFormat="1" ht="12">
      <c r="B59" s="126" t="s">
        <v>567</v>
      </c>
      <c r="C59" s="524"/>
    </row>
    <row r="60" spans="1:3" s="72" customFormat="1" ht="12">
      <c r="B60" s="126" t="s">
        <v>568</v>
      </c>
      <c r="C60" s="524"/>
    </row>
    <row r="61" spans="1:3" s="72" customFormat="1" ht="22.5">
      <c r="B61" s="126" t="s">
        <v>569</v>
      </c>
      <c r="C61" s="524"/>
    </row>
    <row r="62" spans="1:3" s="72" customFormat="1" ht="12">
      <c r="B62" s="126" t="s">
        <v>570</v>
      </c>
      <c r="C62" s="524"/>
    </row>
    <row r="63" spans="1:3" s="72" customFormat="1" ht="12">
      <c r="B63" s="126"/>
      <c r="C63" s="524"/>
    </row>
    <row r="64" spans="1:3" s="72" customFormat="1" ht="12">
      <c r="B64" s="126" t="s">
        <v>571</v>
      </c>
      <c r="C64" s="524"/>
    </row>
    <row r="65" spans="2:3" s="72" customFormat="1" ht="33.75">
      <c r="B65" s="126" t="s">
        <v>572</v>
      </c>
      <c r="C65" s="524"/>
    </row>
    <row r="66" spans="2:3" s="72" customFormat="1" ht="67.5">
      <c r="B66" s="126" t="s">
        <v>1529</v>
      </c>
      <c r="C66" s="524"/>
    </row>
    <row r="67" spans="2:3" s="72" customFormat="1" ht="12">
      <c r="B67" s="126"/>
      <c r="C67" s="524"/>
    </row>
    <row r="68" spans="2:3" s="72" customFormat="1" ht="22.5">
      <c r="B68" s="126" t="s">
        <v>1530</v>
      </c>
      <c r="C68" s="524"/>
    </row>
    <row r="69" spans="2:3" s="72" customFormat="1" ht="12">
      <c r="B69" s="126" t="s">
        <v>573</v>
      </c>
      <c r="C69" s="524"/>
    </row>
    <row r="70" spans="2:3" s="72" customFormat="1" ht="22.5">
      <c r="B70" s="126" t="s">
        <v>574</v>
      </c>
      <c r="C70" s="524"/>
    </row>
    <row r="71" spans="2:3" s="72" customFormat="1" ht="33.75">
      <c r="B71" s="126" t="s">
        <v>575</v>
      </c>
      <c r="C71" s="524"/>
    </row>
    <row r="72" spans="2:3" s="72" customFormat="1" ht="12">
      <c r="B72" s="126"/>
      <c r="C72" s="524"/>
    </row>
    <row r="73" spans="2:3" s="72" customFormat="1" ht="12">
      <c r="B73" s="126" t="s">
        <v>576</v>
      </c>
      <c r="C73" s="524"/>
    </row>
    <row r="74" spans="2:3" s="72" customFormat="1" ht="12">
      <c r="B74" s="126" t="s">
        <v>577</v>
      </c>
      <c r="C74" s="524"/>
    </row>
    <row r="75" spans="2:3" s="72" customFormat="1" ht="12">
      <c r="B75" s="126" t="s">
        <v>578</v>
      </c>
      <c r="C75" s="524"/>
    </row>
    <row r="76" spans="2:3" s="72" customFormat="1" ht="12">
      <c r="B76" s="126" t="s">
        <v>579</v>
      </c>
      <c r="C76" s="524"/>
    </row>
    <row r="77" spans="2:3" s="72" customFormat="1" ht="12">
      <c r="B77" s="126"/>
      <c r="C77" s="524"/>
    </row>
    <row r="78" spans="2:3" s="72" customFormat="1" ht="56.25">
      <c r="B78" s="126" t="s">
        <v>580</v>
      </c>
      <c r="C78" s="524"/>
    </row>
    <row r="79" spans="2:3" s="72" customFormat="1" ht="22.5">
      <c r="B79" s="126" t="s">
        <v>581</v>
      </c>
      <c r="C79" s="524"/>
    </row>
    <row r="80" spans="2:3" s="72" customFormat="1" ht="45">
      <c r="B80" s="126" t="s">
        <v>582</v>
      </c>
      <c r="C80" s="524"/>
    </row>
    <row r="81" spans="1:3" s="72" customFormat="1" ht="22.5">
      <c r="B81" s="126" t="s">
        <v>583</v>
      </c>
      <c r="C81" s="524"/>
    </row>
    <row r="82" spans="1:3" s="72" customFormat="1" ht="12">
      <c r="B82" s="126" t="s">
        <v>584</v>
      </c>
      <c r="C82" s="524"/>
    </row>
    <row r="83" spans="1:3" s="72" customFormat="1" ht="12">
      <c r="B83" s="126"/>
      <c r="C83" s="524"/>
    </row>
    <row r="84" spans="1:3" s="72" customFormat="1" ht="12">
      <c r="B84" s="80"/>
      <c r="C84" s="524"/>
    </row>
    <row r="85" spans="1:3" s="72" customFormat="1" ht="12">
      <c r="B85" s="80" t="s">
        <v>589</v>
      </c>
      <c r="C85" s="524"/>
    </row>
    <row r="86" spans="1:3" s="72" customFormat="1" ht="22.5">
      <c r="B86" s="89" t="s">
        <v>590</v>
      </c>
      <c r="C86" s="524"/>
    </row>
    <row r="87" spans="1:3" s="394" customFormat="1">
      <c r="B87" s="90" t="s">
        <v>591</v>
      </c>
      <c r="C87" s="522"/>
    </row>
    <row r="88" spans="1:3" s="72" customFormat="1" ht="22.5">
      <c r="B88" s="22" t="s">
        <v>592</v>
      </c>
      <c r="C88" s="524"/>
    </row>
    <row r="89" spans="1:3" s="72" customFormat="1" ht="12">
      <c r="B89" s="89"/>
      <c r="C89" s="524"/>
    </row>
    <row r="90" spans="1:3" s="72" customFormat="1" ht="12">
      <c r="B90" s="126" t="s">
        <v>593</v>
      </c>
      <c r="C90" s="524"/>
    </row>
    <row r="91" spans="1:3" s="72" customFormat="1" ht="33.75">
      <c r="B91" s="79" t="s">
        <v>594</v>
      </c>
      <c r="C91" s="524"/>
    </row>
    <row r="92" spans="1:3" s="72" customFormat="1" ht="22.5">
      <c r="B92" s="126" t="s">
        <v>595</v>
      </c>
      <c r="C92" s="524"/>
    </row>
    <row r="93" spans="1:3" s="72" customFormat="1" ht="12">
      <c r="B93" s="126"/>
      <c r="C93" s="524"/>
    </row>
    <row r="94" spans="1:3" s="93" customFormat="1" ht="12">
      <c r="A94" s="91"/>
      <c r="B94" s="92" t="s">
        <v>596</v>
      </c>
      <c r="C94" s="592"/>
    </row>
    <row r="95" spans="1:3" s="93" customFormat="1" ht="22.5">
      <c r="A95" s="91"/>
      <c r="B95" s="94" t="s">
        <v>597</v>
      </c>
      <c r="C95" s="592"/>
    </row>
    <row r="96" spans="1:3" s="93" customFormat="1" ht="12">
      <c r="A96" s="91"/>
      <c r="B96" s="94" t="s">
        <v>598</v>
      </c>
      <c r="C96" s="592"/>
    </row>
    <row r="97" spans="1:3" s="93" customFormat="1" ht="12">
      <c r="A97" s="91"/>
      <c r="B97" s="94" t="s">
        <v>599</v>
      </c>
      <c r="C97" s="592"/>
    </row>
    <row r="98" spans="1:3" s="93" customFormat="1" ht="12">
      <c r="A98" s="91"/>
      <c r="B98" s="94" t="s">
        <v>600</v>
      </c>
      <c r="C98" s="592"/>
    </row>
    <row r="99" spans="1:3" s="93" customFormat="1" ht="12">
      <c r="A99" s="91"/>
      <c r="B99" s="94" t="s">
        <v>601</v>
      </c>
      <c r="C99" s="592"/>
    </row>
    <row r="100" spans="1:3" s="93" customFormat="1" ht="22.5">
      <c r="A100" s="91"/>
      <c r="B100" s="94" t="s">
        <v>602</v>
      </c>
      <c r="C100" s="592"/>
    </row>
    <row r="101" spans="1:3" s="93" customFormat="1" ht="22.5">
      <c r="A101" s="91"/>
      <c r="B101" s="94" t="s">
        <v>603</v>
      </c>
      <c r="C101" s="592"/>
    </row>
    <row r="102" spans="1:3" s="93" customFormat="1" ht="22.5">
      <c r="A102" s="91"/>
      <c r="B102" s="94" t="s">
        <v>604</v>
      </c>
      <c r="C102" s="592"/>
    </row>
    <row r="103" spans="1:3" s="93" customFormat="1" ht="22.5">
      <c r="A103" s="91"/>
      <c r="B103" s="94" t="s">
        <v>605</v>
      </c>
      <c r="C103" s="592"/>
    </row>
    <row r="104" spans="1:3" s="93" customFormat="1" ht="22.5">
      <c r="A104" s="91"/>
      <c r="B104" s="94" t="s">
        <v>606</v>
      </c>
      <c r="C104" s="592"/>
    </row>
    <row r="105" spans="1:3" s="93" customFormat="1" ht="22.5">
      <c r="A105" s="91"/>
      <c r="B105" s="94" t="s">
        <v>607</v>
      </c>
      <c r="C105" s="592"/>
    </row>
    <row r="106" spans="1:3" s="93" customFormat="1" ht="22.5">
      <c r="A106" s="91"/>
      <c r="B106" s="94" t="s">
        <v>608</v>
      </c>
      <c r="C106" s="592"/>
    </row>
    <row r="107" spans="1:3" s="72" customFormat="1" ht="12">
      <c r="B107" s="126"/>
      <c r="C107" s="524"/>
    </row>
    <row r="108" spans="1:3" s="72" customFormat="1" ht="45">
      <c r="B108" s="126" t="s">
        <v>609</v>
      </c>
      <c r="C108" s="524"/>
    </row>
    <row r="109" spans="1:3" s="72" customFormat="1" ht="22.5">
      <c r="B109" s="126" t="s">
        <v>610</v>
      </c>
      <c r="C109" s="524"/>
    </row>
    <row r="110" spans="1:3" s="72" customFormat="1" ht="33.75">
      <c r="B110" s="126" t="s">
        <v>611</v>
      </c>
      <c r="C110" s="524"/>
    </row>
    <row r="111" spans="1:3" s="72" customFormat="1" ht="56.25">
      <c r="B111" s="126" t="s">
        <v>612</v>
      </c>
      <c r="C111" s="524"/>
    </row>
    <row r="112" spans="1:3" s="72" customFormat="1" ht="33.75">
      <c r="B112" s="126" t="s">
        <v>613</v>
      </c>
      <c r="C112" s="524"/>
    </row>
    <row r="113" spans="2:3" s="72" customFormat="1" ht="12">
      <c r="B113" s="126" t="s">
        <v>614</v>
      </c>
      <c r="C113" s="524"/>
    </row>
    <row r="114" spans="2:3" s="72" customFormat="1" ht="22.5">
      <c r="B114" s="126" t="s">
        <v>615</v>
      </c>
      <c r="C114" s="524"/>
    </row>
    <row r="115" spans="2:3" s="72" customFormat="1" ht="12">
      <c r="B115" s="829"/>
      <c r="C115" s="524"/>
    </row>
    <row r="116" spans="2:3" s="72" customFormat="1" ht="12">
      <c r="B116" s="829" t="s">
        <v>616</v>
      </c>
      <c r="C116" s="524"/>
    </row>
    <row r="117" spans="2:3" s="72" customFormat="1" ht="33.75">
      <c r="B117" s="126" t="s">
        <v>617</v>
      </c>
      <c r="C117" s="524"/>
    </row>
    <row r="118" spans="2:3" s="72" customFormat="1" ht="22.5">
      <c r="B118" s="85" t="s">
        <v>618</v>
      </c>
      <c r="C118" s="524"/>
    </row>
    <row r="119" spans="2:3" s="72" customFormat="1" ht="78.75">
      <c r="B119" s="126" t="s">
        <v>619</v>
      </c>
      <c r="C119" s="524"/>
    </row>
    <row r="120" spans="2:3" s="72" customFormat="1" ht="22.5">
      <c r="B120" s="85" t="s">
        <v>620</v>
      </c>
      <c r="C120" s="524"/>
    </row>
    <row r="121" spans="2:3" s="72" customFormat="1" ht="22.5">
      <c r="B121" s="85" t="s">
        <v>621</v>
      </c>
      <c r="C121" s="524"/>
    </row>
    <row r="122" spans="2:3" s="72" customFormat="1" ht="67.5">
      <c r="B122" s="126" t="s">
        <v>1293</v>
      </c>
      <c r="C122" s="524"/>
    </row>
    <row r="123" spans="2:3" s="72" customFormat="1" ht="12">
      <c r="B123" s="126"/>
      <c r="C123" s="524"/>
    </row>
    <row r="124" spans="2:3" s="72" customFormat="1" ht="56.25">
      <c r="B124" s="126" t="s">
        <v>622</v>
      </c>
      <c r="C124" s="524"/>
    </row>
    <row r="125" spans="2:3" s="72" customFormat="1" ht="12">
      <c r="B125" s="126"/>
      <c r="C125" s="524"/>
    </row>
    <row r="126" spans="2:3" s="72" customFormat="1" ht="56.25">
      <c r="B126" s="126" t="s">
        <v>623</v>
      </c>
      <c r="C126" s="524"/>
    </row>
    <row r="127" spans="2:3" s="72" customFormat="1" ht="22.5">
      <c r="B127" s="126" t="s">
        <v>624</v>
      </c>
      <c r="C127" s="524"/>
    </row>
    <row r="128" spans="2:3" s="72" customFormat="1" ht="22.5">
      <c r="B128" s="126" t="s">
        <v>625</v>
      </c>
      <c r="C128" s="524"/>
    </row>
    <row r="129" spans="1:3" s="72" customFormat="1" ht="12">
      <c r="B129" s="126"/>
      <c r="C129" s="524"/>
    </row>
    <row r="130" spans="1:3" s="72" customFormat="1" ht="67.5">
      <c r="B130" s="126" t="s">
        <v>626</v>
      </c>
      <c r="C130" s="524"/>
    </row>
    <row r="131" spans="1:3" s="72" customFormat="1" ht="45">
      <c r="B131" s="126" t="s">
        <v>627</v>
      </c>
      <c r="C131" s="524"/>
    </row>
    <row r="132" spans="1:3" s="72" customFormat="1" ht="12">
      <c r="B132" s="126"/>
      <c r="C132" s="524"/>
    </row>
    <row r="133" spans="1:3" s="72" customFormat="1" ht="33.75">
      <c r="B133" s="126" t="s">
        <v>628</v>
      </c>
      <c r="C133" s="524"/>
    </row>
    <row r="134" spans="1:3" s="72" customFormat="1" ht="12">
      <c r="B134" s="126"/>
      <c r="C134" s="524"/>
    </row>
    <row r="135" spans="1:3" s="72" customFormat="1" ht="45">
      <c r="B135" s="126" t="s">
        <v>629</v>
      </c>
      <c r="C135" s="524"/>
    </row>
    <row r="136" spans="1:3" s="86" customFormat="1" ht="12">
      <c r="A136" s="84"/>
      <c r="B136" s="95"/>
      <c r="C136" s="591"/>
    </row>
    <row r="137" spans="1:3" s="86" customFormat="1" ht="33.75">
      <c r="A137" s="84"/>
      <c r="B137" s="85" t="s">
        <v>630</v>
      </c>
      <c r="C137" s="591"/>
    </row>
    <row r="138" spans="1:3" s="86" customFormat="1" ht="22.5">
      <c r="A138" s="84"/>
      <c r="B138" s="85" t="s">
        <v>631</v>
      </c>
      <c r="C138" s="591"/>
    </row>
    <row r="139" spans="1:3" s="86" customFormat="1" ht="22.5">
      <c r="A139" s="84"/>
      <c r="B139" s="85" t="s">
        <v>1426</v>
      </c>
      <c r="C139" s="591"/>
    </row>
    <row r="140" spans="1:3" s="86" customFormat="1" ht="12">
      <c r="A140" s="84"/>
      <c r="B140" s="85" t="s">
        <v>632</v>
      </c>
      <c r="C140" s="591"/>
    </row>
    <row r="141" spans="1:3" s="86" customFormat="1" ht="12">
      <c r="A141" s="84"/>
      <c r="B141" s="85"/>
      <c r="C141" s="591"/>
    </row>
    <row r="142" spans="1:3" s="97" customFormat="1" ht="12">
      <c r="A142" s="91"/>
      <c r="B142" s="96" t="s">
        <v>633</v>
      </c>
      <c r="C142" s="593"/>
    </row>
    <row r="143" spans="1:3" s="76" customFormat="1" ht="12">
      <c r="A143" s="98"/>
      <c r="B143" s="79" t="s">
        <v>634</v>
      </c>
      <c r="C143" s="590"/>
    </row>
    <row r="144" spans="1:3" s="76" customFormat="1" ht="22.5">
      <c r="A144" s="98"/>
      <c r="B144" s="79" t="s">
        <v>635</v>
      </c>
      <c r="C144" s="590"/>
    </row>
    <row r="145" spans="1:3" s="76" customFormat="1" ht="22.5">
      <c r="A145" s="98"/>
      <c r="B145" s="79" t="s">
        <v>636</v>
      </c>
      <c r="C145" s="590"/>
    </row>
    <row r="146" spans="1:3" s="76" customFormat="1" ht="22.5">
      <c r="A146" s="98"/>
      <c r="B146" s="79" t="s">
        <v>637</v>
      </c>
      <c r="C146" s="590"/>
    </row>
    <row r="147" spans="1:3" s="76" customFormat="1" ht="22.5">
      <c r="A147" s="98"/>
      <c r="B147" s="79" t="s">
        <v>638</v>
      </c>
      <c r="C147" s="590"/>
    </row>
    <row r="148" spans="1:3" s="76" customFormat="1" ht="22.5">
      <c r="A148" s="98"/>
      <c r="B148" s="79" t="s">
        <v>639</v>
      </c>
      <c r="C148" s="590"/>
    </row>
    <row r="149" spans="1:3" s="76" customFormat="1" ht="12">
      <c r="A149" s="98"/>
      <c r="B149" s="78"/>
      <c r="C149" s="590"/>
    </row>
    <row r="150" spans="1:3" s="76" customFormat="1" ht="12">
      <c r="A150" s="91"/>
      <c r="B150" s="96" t="s">
        <v>640</v>
      </c>
      <c r="C150" s="590"/>
    </row>
    <row r="151" spans="1:3" s="76" customFormat="1" ht="12">
      <c r="A151" s="77"/>
      <c r="B151" s="75" t="s">
        <v>641</v>
      </c>
      <c r="C151" s="590"/>
    </row>
    <row r="152" spans="1:3" s="76" customFormat="1" ht="12">
      <c r="A152" s="77"/>
      <c r="B152" s="75" t="s">
        <v>642</v>
      </c>
      <c r="C152" s="590"/>
    </row>
    <row r="153" spans="1:3" s="76" customFormat="1" ht="12">
      <c r="A153" s="77"/>
      <c r="B153" s="99" t="s">
        <v>643</v>
      </c>
      <c r="C153" s="590"/>
    </row>
    <row r="154" spans="1:3" s="76" customFormat="1" ht="12">
      <c r="A154" s="77"/>
      <c r="B154" s="78"/>
      <c r="C154" s="590"/>
    </row>
    <row r="155" spans="1:3" s="76" customFormat="1" ht="45">
      <c r="A155" s="84"/>
      <c r="B155" s="79" t="s">
        <v>644</v>
      </c>
      <c r="C155" s="590"/>
    </row>
    <row r="156" spans="1:3" s="100" customFormat="1" ht="67.5">
      <c r="A156" s="84"/>
      <c r="B156" s="22" t="s">
        <v>1427</v>
      </c>
      <c r="C156" s="594"/>
    </row>
    <row r="157" spans="1:3" s="100" customFormat="1" ht="33.75">
      <c r="A157" s="84"/>
      <c r="B157" s="22" t="s">
        <v>645</v>
      </c>
      <c r="C157" s="594"/>
    </row>
    <row r="158" spans="1:3" s="100" customFormat="1" ht="12">
      <c r="A158" s="84"/>
      <c r="B158" s="22"/>
      <c r="C158" s="594"/>
    </row>
    <row r="159" spans="1:3" s="100" customFormat="1" ht="33.75">
      <c r="A159" s="84"/>
      <c r="B159" s="22" t="s">
        <v>646</v>
      </c>
      <c r="C159" s="594"/>
    </row>
    <row r="160" spans="1:3" s="100" customFormat="1" ht="12">
      <c r="B160" s="22"/>
      <c r="C160" s="594"/>
    </row>
    <row r="161" spans="2:3" s="72" customFormat="1" ht="12">
      <c r="B161" s="829" t="s">
        <v>647</v>
      </c>
      <c r="C161" s="524"/>
    </row>
    <row r="162" spans="2:3" s="72" customFormat="1" ht="12">
      <c r="B162" s="829" t="s">
        <v>542</v>
      </c>
      <c r="C162" s="524"/>
    </row>
    <row r="163" spans="2:3" s="72" customFormat="1" ht="56.25">
      <c r="B163" s="126" t="s">
        <v>648</v>
      </c>
      <c r="C163" s="524"/>
    </row>
    <row r="164" spans="2:3" s="72" customFormat="1" ht="12">
      <c r="B164" s="126"/>
      <c r="C164" s="524"/>
    </row>
    <row r="165" spans="2:3" s="72" customFormat="1" ht="12">
      <c r="B165" s="126" t="s">
        <v>649</v>
      </c>
      <c r="C165" s="524"/>
    </row>
    <row r="166" spans="2:3" s="72" customFormat="1" ht="12">
      <c r="B166" s="126" t="s">
        <v>650</v>
      </c>
      <c r="C166" s="524"/>
    </row>
    <row r="167" spans="2:3" s="72" customFormat="1" ht="12">
      <c r="B167" s="126" t="s">
        <v>651</v>
      </c>
      <c r="C167" s="524"/>
    </row>
    <row r="168" spans="2:3" s="72" customFormat="1" ht="12">
      <c r="B168" s="126" t="s">
        <v>652</v>
      </c>
      <c r="C168" s="524"/>
    </row>
    <row r="169" spans="2:3" s="72" customFormat="1" ht="12">
      <c r="B169" s="126" t="s">
        <v>653</v>
      </c>
      <c r="C169" s="524"/>
    </row>
    <row r="170" spans="2:3" s="72" customFormat="1" ht="22.5">
      <c r="B170" s="126" t="s">
        <v>654</v>
      </c>
      <c r="C170" s="524"/>
    </row>
    <row r="171" spans="2:3" s="72" customFormat="1" ht="12">
      <c r="B171" s="126" t="s">
        <v>655</v>
      </c>
      <c r="C171" s="524"/>
    </row>
    <row r="172" spans="2:3" s="72" customFormat="1" ht="12">
      <c r="B172" s="126" t="s">
        <v>656</v>
      </c>
      <c r="C172" s="524"/>
    </row>
    <row r="173" spans="2:3" s="72" customFormat="1" ht="12">
      <c r="B173" s="126" t="s">
        <v>657</v>
      </c>
      <c r="C173" s="524"/>
    </row>
    <row r="174" spans="2:3" s="72" customFormat="1" ht="12">
      <c r="B174" s="126" t="s">
        <v>658</v>
      </c>
      <c r="C174" s="524"/>
    </row>
    <row r="175" spans="2:3" s="72" customFormat="1" ht="22.5">
      <c r="B175" s="126" t="s">
        <v>659</v>
      </c>
      <c r="C175" s="524"/>
    </row>
    <row r="176" spans="2:3" s="72" customFormat="1" ht="22.5">
      <c r="B176" s="126" t="s">
        <v>660</v>
      </c>
      <c r="C176" s="524"/>
    </row>
    <row r="177" spans="1:3" s="72" customFormat="1" ht="12">
      <c r="B177" s="126" t="s">
        <v>661</v>
      </c>
      <c r="C177" s="524"/>
    </row>
    <row r="178" spans="1:3" s="72" customFormat="1" ht="12">
      <c r="B178" s="126" t="s">
        <v>662</v>
      </c>
      <c r="C178" s="524"/>
    </row>
    <row r="179" spans="1:3" s="72" customFormat="1" ht="12">
      <c r="B179" s="126" t="s">
        <v>663</v>
      </c>
      <c r="C179" s="524"/>
    </row>
    <row r="180" spans="1:3" s="72" customFormat="1" ht="12">
      <c r="B180" s="126" t="s">
        <v>664</v>
      </c>
      <c r="C180" s="524"/>
    </row>
    <row r="181" spans="1:3" s="72" customFormat="1" ht="12">
      <c r="B181" s="126" t="s">
        <v>665</v>
      </c>
      <c r="C181" s="524"/>
    </row>
    <row r="182" spans="1:3" s="72" customFormat="1" ht="22.5">
      <c r="B182" s="126" t="s">
        <v>666</v>
      </c>
      <c r="C182" s="524"/>
    </row>
    <row r="183" spans="1:3" s="72" customFormat="1" ht="12">
      <c r="B183" s="126" t="s">
        <v>667</v>
      </c>
      <c r="C183" s="524"/>
    </row>
    <row r="184" spans="1:3" s="72" customFormat="1" ht="12">
      <c r="B184" s="126" t="s">
        <v>668</v>
      </c>
      <c r="C184" s="524"/>
    </row>
    <row r="185" spans="1:3" s="72" customFormat="1" ht="12">
      <c r="B185" s="126" t="s">
        <v>669</v>
      </c>
      <c r="C185" s="524"/>
    </row>
    <row r="186" spans="1:3" s="72" customFormat="1" ht="12">
      <c r="B186" s="126" t="s">
        <v>670</v>
      </c>
      <c r="C186" s="524"/>
    </row>
    <row r="187" spans="1:3" s="72" customFormat="1" ht="12">
      <c r="B187" s="126"/>
      <c r="C187" s="524"/>
    </row>
    <row r="188" spans="1:3" s="86" customFormat="1" ht="90">
      <c r="A188" s="84"/>
      <c r="B188" s="85" t="s">
        <v>671</v>
      </c>
      <c r="C188" s="591"/>
    </row>
    <row r="189" spans="1:3" s="86" customFormat="1" ht="78.75">
      <c r="A189" s="84"/>
      <c r="B189" s="85" t="s">
        <v>672</v>
      </c>
      <c r="C189" s="591"/>
    </row>
    <row r="190" spans="1:3" s="86" customFormat="1" ht="12">
      <c r="A190" s="87"/>
      <c r="B190" s="85"/>
      <c r="C190" s="591"/>
    </row>
    <row r="191" spans="1:3" s="86" customFormat="1" ht="45">
      <c r="A191" s="84"/>
      <c r="B191" s="85" t="s">
        <v>673</v>
      </c>
      <c r="C191" s="591"/>
    </row>
    <row r="192" spans="1:3" s="86" customFormat="1" ht="12">
      <c r="A192" s="87"/>
      <c r="B192" s="85"/>
      <c r="C192" s="591"/>
    </row>
    <row r="193" spans="1:3" s="102" customFormat="1" ht="12">
      <c r="A193" s="77"/>
      <c r="B193" s="101" t="s">
        <v>674</v>
      </c>
      <c r="C193" s="595"/>
    </row>
    <row r="194" spans="1:3" s="86" customFormat="1" ht="12">
      <c r="A194" s="87"/>
      <c r="B194" s="88" t="s">
        <v>675</v>
      </c>
      <c r="C194" s="591"/>
    </row>
    <row r="195" spans="1:3" s="86" customFormat="1" ht="12">
      <c r="A195" s="87"/>
      <c r="B195" s="88" t="s">
        <v>676</v>
      </c>
      <c r="C195" s="591"/>
    </row>
    <row r="196" spans="1:3" s="86" customFormat="1" ht="12">
      <c r="A196" s="93"/>
      <c r="B196" s="88" t="s">
        <v>677</v>
      </c>
      <c r="C196" s="591"/>
    </row>
    <row r="197" spans="1:3" s="86" customFormat="1" ht="12">
      <c r="A197" s="93"/>
      <c r="B197" s="88" t="s">
        <v>678</v>
      </c>
      <c r="C197" s="591"/>
    </row>
    <row r="198" spans="1:3" s="86" customFormat="1" ht="12">
      <c r="A198" s="87"/>
      <c r="B198" s="88" t="s">
        <v>679</v>
      </c>
      <c r="C198" s="591"/>
    </row>
    <row r="199" spans="1:3" s="86" customFormat="1" ht="12">
      <c r="A199" s="87"/>
      <c r="B199" s="88" t="s">
        <v>680</v>
      </c>
      <c r="C199" s="591"/>
    </row>
    <row r="200" spans="1:3" s="86" customFormat="1" ht="12">
      <c r="A200" s="87"/>
      <c r="B200" s="88" t="s">
        <v>585</v>
      </c>
      <c r="C200" s="591"/>
    </row>
    <row r="201" spans="1:3" s="86" customFormat="1" ht="12">
      <c r="A201" s="87"/>
      <c r="B201" s="88" t="s">
        <v>586</v>
      </c>
      <c r="C201" s="591"/>
    </row>
    <row r="202" spans="1:3" s="86" customFormat="1" ht="12">
      <c r="A202" s="87"/>
      <c r="B202" s="88" t="s">
        <v>587</v>
      </c>
      <c r="C202" s="591"/>
    </row>
    <row r="203" spans="1:3" s="86" customFormat="1" ht="12">
      <c r="A203" s="87"/>
      <c r="B203" s="88" t="s">
        <v>681</v>
      </c>
      <c r="C203" s="591"/>
    </row>
    <row r="204" spans="1:3" s="72" customFormat="1" ht="12">
      <c r="B204" s="126"/>
      <c r="C204" s="524"/>
    </row>
    <row r="205" spans="1:3" s="72" customFormat="1" ht="12">
      <c r="B205" s="126" t="s">
        <v>589</v>
      </c>
      <c r="C205" s="524"/>
    </row>
    <row r="206" spans="1:3" s="72" customFormat="1" ht="33.75">
      <c r="B206" s="79" t="s">
        <v>682</v>
      </c>
      <c r="C206" s="524"/>
    </row>
    <row r="207" spans="1:3" s="72" customFormat="1" ht="22.5">
      <c r="B207" s="79" t="s">
        <v>683</v>
      </c>
      <c r="C207" s="524"/>
    </row>
    <row r="208" spans="1:3" s="72" customFormat="1" ht="45">
      <c r="B208" s="17" t="s">
        <v>673</v>
      </c>
      <c r="C208" s="524"/>
    </row>
    <row r="209" spans="1:3" s="72" customFormat="1" ht="12">
      <c r="B209" s="17" t="s">
        <v>684</v>
      </c>
      <c r="C209" s="524"/>
    </row>
    <row r="210" spans="1:3" s="72" customFormat="1" ht="12">
      <c r="B210" s="126"/>
      <c r="C210" s="524"/>
    </row>
    <row r="211" spans="1:3" s="72" customFormat="1" ht="12">
      <c r="B211" s="5" t="s">
        <v>685</v>
      </c>
      <c r="C211" s="524"/>
    </row>
    <row r="212" spans="1:3" s="72" customFormat="1" ht="12">
      <c r="B212" s="103" t="s">
        <v>675</v>
      </c>
      <c r="C212" s="524"/>
    </row>
    <row r="213" spans="1:3" s="72" customFormat="1" ht="12">
      <c r="B213" s="103" t="s">
        <v>686</v>
      </c>
      <c r="C213" s="524"/>
    </row>
    <row r="214" spans="1:3" s="72" customFormat="1" ht="22.5">
      <c r="B214" s="103" t="s">
        <v>687</v>
      </c>
      <c r="C214" s="524"/>
    </row>
    <row r="215" spans="1:3" s="72" customFormat="1" ht="12">
      <c r="B215" s="103" t="s">
        <v>688</v>
      </c>
      <c r="C215" s="524"/>
    </row>
    <row r="216" spans="1:3" s="72" customFormat="1" ht="12">
      <c r="B216" s="103" t="s">
        <v>689</v>
      </c>
      <c r="C216" s="524"/>
    </row>
    <row r="217" spans="1:3" s="72" customFormat="1" ht="12">
      <c r="B217" s="103" t="s">
        <v>690</v>
      </c>
      <c r="C217" s="524"/>
    </row>
    <row r="218" spans="1:3" s="72" customFormat="1" ht="12">
      <c r="B218" s="103" t="s">
        <v>691</v>
      </c>
      <c r="C218" s="524"/>
    </row>
    <row r="219" spans="1:3" s="72" customFormat="1" ht="12">
      <c r="B219" s="103" t="s">
        <v>585</v>
      </c>
      <c r="C219" s="524"/>
    </row>
    <row r="220" spans="1:3" s="72" customFormat="1" ht="12">
      <c r="B220" s="103" t="s">
        <v>586</v>
      </c>
      <c r="C220" s="524"/>
    </row>
    <row r="221" spans="1:3" s="72" customFormat="1" ht="12">
      <c r="B221" s="103" t="s">
        <v>587</v>
      </c>
      <c r="C221" s="524"/>
    </row>
    <row r="222" spans="1:3" s="72" customFormat="1" ht="12">
      <c r="B222" s="103" t="s">
        <v>681</v>
      </c>
      <c r="C222" s="524"/>
    </row>
    <row r="223" spans="1:3" s="76" customFormat="1" ht="12">
      <c r="B223" s="15"/>
      <c r="C223" s="590"/>
    </row>
    <row r="224" spans="1:3" s="76" customFormat="1" ht="21">
      <c r="A224" s="77"/>
      <c r="B224" s="20" t="s">
        <v>156</v>
      </c>
      <c r="C224" s="590"/>
    </row>
    <row r="225" spans="3:3">
      <c r="C225" s="104"/>
    </row>
    <row r="226" spans="3:3">
      <c r="C226" s="104"/>
    </row>
    <row r="227" spans="3:3">
      <c r="C227" s="104"/>
    </row>
    <row r="228" spans="3:3">
      <c r="C228" s="104"/>
    </row>
    <row r="229" spans="3:3">
      <c r="C229" s="104"/>
    </row>
    <row r="230" spans="3:3">
      <c r="C230" s="104"/>
    </row>
    <row r="231" spans="3:3">
      <c r="C231" s="104"/>
    </row>
    <row r="232" spans="3:3">
      <c r="C232" s="104"/>
    </row>
    <row r="233" spans="3:3">
      <c r="C233" s="104"/>
    </row>
    <row r="234" spans="3:3">
      <c r="C234" s="104"/>
    </row>
    <row r="235" spans="3:3">
      <c r="C235" s="104"/>
    </row>
    <row r="236" spans="3:3">
      <c r="C236" s="104"/>
    </row>
  </sheetData>
  <sheetProtection password="CC69" sheet="1" objects="1" scenarios="1" selectLockedCells="1"/>
  <pageMargins left="0.78740157480314965" right="0.19685039370078741" top="0.39370078740157483" bottom="0.59055118110236227" header="0.39370078740157483" footer="0.39370078740157483"/>
  <pageSetup paperSize="9" scale="91" fitToHeight="0" orientation="portrait" r:id="rId1"/>
  <headerFooter>
    <oddFooter>&amp;C&amp;8....................................................................................................................................................................................................................&amp;4_x000D_&amp;8stranica &amp;P. od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V157"/>
  <sheetViews>
    <sheetView zoomScaleNormal="100" zoomScaleSheetLayoutView="100" zoomScalePageLayoutView="150" workbookViewId="0">
      <pane ySplit="8" topLeftCell="A9" activePane="bottomLeft" state="frozen"/>
      <selection activeCell="J159" sqref="J159"/>
      <selection pane="bottomLeft" activeCell="I10" sqref="I10"/>
    </sheetView>
  </sheetViews>
  <sheetFormatPr defaultColWidth="9.140625" defaultRowHeight="11.25"/>
  <cols>
    <col min="1" max="1" width="2.28515625" style="767" customWidth="1"/>
    <col min="2" max="3" width="3.140625" style="765" customWidth="1"/>
    <col min="4" max="4" width="35.7109375" style="705" customWidth="1"/>
    <col min="5" max="5" width="3.7109375" style="351" customWidth="1"/>
    <col min="6" max="6" width="9.7109375" style="352" customWidth="1"/>
    <col min="7" max="7" width="9.7109375" style="911" customWidth="1"/>
    <col min="8" max="8" width="12.7109375" style="795" customWidth="1"/>
    <col min="9" max="9" width="14.7109375" style="819" customWidth="1"/>
    <col min="10" max="16384" width="9.140625" style="350"/>
  </cols>
  <sheetData>
    <row r="1" spans="1:22" s="425" customFormat="1">
      <c r="A1" s="1099" t="s">
        <v>11</v>
      </c>
      <c r="B1" s="1099"/>
      <c r="C1" s="421"/>
      <c r="D1" s="422"/>
      <c r="E1" s="423" t="s">
        <v>44</v>
      </c>
      <c r="F1" s="1098"/>
      <c r="G1" s="1332"/>
      <c r="H1" s="424" t="s">
        <v>43</v>
      </c>
      <c r="I1" s="1342"/>
      <c r="J1" s="1435"/>
      <c r="K1" s="1435"/>
      <c r="L1" s="1435"/>
      <c r="M1" s="1435"/>
      <c r="N1" s="1435"/>
      <c r="O1" s="1435"/>
      <c r="P1" s="1435"/>
      <c r="Q1" s="1435"/>
      <c r="R1" s="1435"/>
      <c r="S1" s="1435"/>
      <c r="T1" s="1435"/>
      <c r="U1" s="1435"/>
      <c r="V1" s="1435"/>
    </row>
    <row r="2" spans="1:22" s="429" customFormat="1" ht="9.75" customHeight="1">
      <c r="A2" s="1093" t="s">
        <v>1708</v>
      </c>
      <c r="B2" s="1092"/>
      <c r="C2" s="426"/>
      <c r="D2" s="1111" t="s">
        <v>241</v>
      </c>
      <c r="E2" s="427" t="s">
        <v>52</v>
      </c>
      <c r="F2" s="1091"/>
      <c r="G2" s="1333"/>
      <c r="H2" s="428" t="s">
        <v>1709</v>
      </c>
      <c r="I2" s="1343"/>
      <c r="J2" s="1436"/>
      <c r="K2" s="1436"/>
      <c r="L2" s="1436"/>
      <c r="M2" s="1436"/>
      <c r="N2" s="1436"/>
      <c r="O2" s="1436"/>
      <c r="P2" s="1436"/>
      <c r="Q2" s="1436"/>
      <c r="R2" s="1436"/>
      <c r="S2" s="1436"/>
      <c r="T2" s="1436"/>
      <c r="U2" s="1436"/>
      <c r="V2" s="1436"/>
    </row>
    <row r="3" spans="1:22" s="429" customFormat="1" ht="11.25" customHeight="1">
      <c r="A3" s="430"/>
      <c r="B3" s="431"/>
      <c r="C3" s="432"/>
      <c r="D3" s="433" t="s">
        <v>2079</v>
      </c>
      <c r="E3" s="434"/>
      <c r="F3" s="435"/>
      <c r="G3" s="1334"/>
      <c r="H3" s="434" t="s">
        <v>1712</v>
      </c>
      <c r="I3" s="1344"/>
      <c r="J3" s="1436"/>
      <c r="K3" s="1436"/>
      <c r="L3" s="1436"/>
      <c r="M3" s="1436"/>
      <c r="N3" s="1436"/>
      <c r="O3" s="1436"/>
      <c r="P3" s="1436"/>
      <c r="Q3" s="1436"/>
      <c r="R3" s="1436"/>
      <c r="S3" s="1436"/>
      <c r="T3" s="1436"/>
      <c r="U3" s="1436"/>
      <c r="V3" s="1436"/>
    </row>
    <row r="4" spans="1:22" s="50" customFormat="1">
      <c r="A4" s="750"/>
      <c r="B4" s="751"/>
      <c r="C4" s="751"/>
      <c r="D4" s="752"/>
      <c r="E4" s="789"/>
      <c r="F4" s="790"/>
      <c r="G4" s="1417"/>
      <c r="H4" s="912"/>
      <c r="I4" s="1422"/>
    </row>
    <row r="5" spans="1:22" s="759" customFormat="1">
      <c r="A5" s="754" t="s">
        <v>0</v>
      </c>
      <c r="B5" s="755" t="s">
        <v>8</v>
      </c>
      <c r="C5" s="755"/>
      <c r="D5" s="756" t="s">
        <v>203</v>
      </c>
      <c r="E5" s="758"/>
      <c r="F5" s="791"/>
      <c r="G5" s="1418"/>
      <c r="H5" s="913"/>
      <c r="I5" s="1423"/>
    </row>
    <row r="6" spans="1:22" s="50" customFormat="1">
      <c r="A6" s="760"/>
      <c r="B6" s="761"/>
      <c r="C6" s="761"/>
      <c r="D6" s="646"/>
      <c r="E6" s="762"/>
      <c r="F6" s="792"/>
      <c r="G6" s="1419"/>
      <c r="H6" s="914"/>
      <c r="I6" s="1424"/>
    </row>
    <row r="7" spans="1:22" s="218" customFormat="1">
      <c r="A7" s="614" t="s">
        <v>36</v>
      </c>
      <c r="B7" s="615"/>
      <c r="C7" s="616"/>
      <c r="D7" s="617" t="s">
        <v>37</v>
      </c>
      <c r="E7" s="618" t="s">
        <v>42</v>
      </c>
      <c r="F7" s="801" t="s">
        <v>38</v>
      </c>
      <c r="G7" s="1338" t="s">
        <v>39</v>
      </c>
      <c r="H7" s="889" t="s">
        <v>40</v>
      </c>
      <c r="I7" s="1353" t="s">
        <v>41</v>
      </c>
    </row>
    <row r="8" spans="1:22" s="339" customFormat="1">
      <c r="A8" s="258"/>
      <c r="B8" s="663"/>
      <c r="C8" s="663"/>
      <c r="D8" s="223"/>
      <c r="E8" s="664"/>
      <c r="F8" s="666"/>
      <c r="G8" s="884"/>
      <c r="H8" s="771"/>
      <c r="I8" s="237"/>
      <c r="J8" s="1110"/>
      <c r="K8" s="1110"/>
      <c r="L8" s="1110"/>
      <c r="M8" s="1110"/>
      <c r="N8" s="1110"/>
      <c r="O8" s="1110"/>
      <c r="P8" s="1110"/>
      <c r="Q8" s="1110"/>
      <c r="R8" s="1110"/>
      <c r="S8" s="1110"/>
      <c r="T8" s="1110"/>
      <c r="U8" s="1110"/>
      <c r="V8" s="1110"/>
    </row>
    <row r="9" spans="1:22">
      <c r="A9" s="350"/>
      <c r="B9" s="763"/>
      <c r="C9" s="764"/>
      <c r="D9" s="703" t="s">
        <v>53</v>
      </c>
      <c r="I9" s="820"/>
    </row>
    <row r="10" spans="1:22" ht="45">
      <c r="A10" s="350"/>
      <c r="B10" s="763"/>
      <c r="C10" s="764"/>
      <c r="D10" s="705" t="s">
        <v>57</v>
      </c>
      <c r="I10" s="820"/>
    </row>
    <row r="11" spans="1:22">
      <c r="A11" s="350"/>
      <c r="B11" s="763"/>
      <c r="D11" s="703"/>
      <c r="I11" s="820"/>
    </row>
    <row r="12" spans="1:22" s="1110" customFormat="1">
      <c r="A12" s="258"/>
      <c r="B12" s="663"/>
      <c r="C12" s="663"/>
      <c r="D12" s="1120"/>
      <c r="E12" s="1121"/>
      <c r="F12" s="1122"/>
      <c r="G12" s="1123"/>
      <c r="H12" s="1124"/>
      <c r="I12" s="236"/>
    </row>
    <row r="13" spans="1:22" s="1110" customFormat="1">
      <c r="B13" s="732"/>
      <c r="C13" s="663"/>
      <c r="D13" s="420" t="s">
        <v>54</v>
      </c>
      <c r="E13" s="1069"/>
      <c r="F13" s="665"/>
      <c r="G13" s="884"/>
      <c r="H13" s="771"/>
      <c r="I13" s="237"/>
    </row>
    <row r="14" spans="1:22" s="1110" customFormat="1" ht="56.25">
      <c r="A14" s="1096" t="str">
        <f>A$5</f>
        <v>A.</v>
      </c>
      <c r="B14" s="1101" t="str">
        <f>B$5</f>
        <v>2.</v>
      </c>
      <c r="C14" s="663">
        <f>1</f>
        <v>1</v>
      </c>
      <c r="D14" s="331" t="s">
        <v>2019</v>
      </c>
      <c r="E14" s="1069"/>
      <c r="F14" s="665"/>
      <c r="G14" s="884"/>
      <c r="H14" s="771"/>
      <c r="I14" s="236"/>
    </row>
    <row r="15" spans="1:22" s="1102" customFormat="1">
      <c r="D15" s="204" t="s">
        <v>1637</v>
      </c>
      <c r="F15" s="39"/>
      <c r="G15" s="1116"/>
      <c r="H15" s="1174"/>
      <c r="I15" s="949"/>
      <c r="J15" s="1277"/>
      <c r="K15" s="1277"/>
      <c r="L15" s="1277"/>
      <c r="M15" s="1277"/>
      <c r="N15" s="1277"/>
      <c r="O15" s="1277"/>
      <c r="P15" s="1277"/>
      <c r="Q15" s="1277"/>
      <c r="R15" s="1277"/>
      <c r="S15" s="1277"/>
      <c r="T15" s="1277"/>
      <c r="U15" s="1277"/>
      <c r="V15" s="1277"/>
    </row>
    <row r="16" spans="1:22" s="1102" customFormat="1" ht="22.5">
      <c r="D16" s="204" t="s">
        <v>1636</v>
      </c>
      <c r="F16" s="39"/>
      <c r="G16" s="1116"/>
      <c r="H16" s="1174"/>
      <c r="I16" s="949"/>
      <c r="J16" s="1277"/>
      <c r="K16" s="1277"/>
      <c r="L16" s="1277"/>
      <c r="M16" s="1277"/>
      <c r="N16" s="1277"/>
      <c r="O16" s="1277"/>
      <c r="P16" s="1277"/>
      <c r="Q16" s="1277"/>
      <c r="R16" s="1277"/>
      <c r="S16" s="1277"/>
      <c r="T16" s="1277"/>
      <c r="U16" s="1277"/>
      <c r="V16" s="1277"/>
    </row>
    <row r="17" spans="1:22" s="1102" customFormat="1">
      <c r="D17" s="1107" t="s">
        <v>50</v>
      </c>
      <c r="F17" s="39"/>
      <c r="G17" s="1116"/>
      <c r="H17" s="1174"/>
      <c r="I17" s="949"/>
      <c r="J17" s="1277"/>
      <c r="K17" s="1277"/>
      <c r="L17" s="1277"/>
      <c r="M17" s="1277"/>
      <c r="N17" s="1277"/>
      <c r="O17" s="1277"/>
      <c r="P17" s="1277"/>
      <c r="Q17" s="1277"/>
      <c r="R17" s="1277"/>
      <c r="S17" s="1277"/>
      <c r="T17" s="1277"/>
      <c r="U17" s="1277"/>
      <c r="V17" s="1277"/>
    </row>
    <row r="18" spans="1:22" s="1105" customFormat="1">
      <c r="A18" s="1165"/>
      <c r="B18" s="36"/>
      <c r="C18" s="663"/>
      <c r="D18" s="1072" t="s">
        <v>1732</v>
      </c>
      <c r="E18" s="1069" t="s">
        <v>5</v>
      </c>
      <c r="F18" s="679">
        <v>0.5</v>
      </c>
      <c r="G18" s="1297"/>
      <c r="H18" s="992">
        <f t="shared" ref="H18" si="0">F18*G18</f>
        <v>0</v>
      </c>
      <c r="I18" s="1256"/>
      <c r="J18" s="1255"/>
      <c r="K18" s="1255"/>
      <c r="L18" s="1255"/>
      <c r="M18" s="1175"/>
      <c r="N18" s="1255"/>
      <c r="O18" s="1255"/>
      <c r="P18" s="1255"/>
      <c r="Q18" s="1255"/>
      <c r="R18" s="1255"/>
      <c r="S18" s="1255"/>
      <c r="T18" s="1255"/>
      <c r="U18" s="1255"/>
      <c r="V18" s="1255"/>
    </row>
    <row r="19" spans="1:22" s="1110" customFormat="1">
      <c r="A19" s="258"/>
      <c r="B19" s="663"/>
      <c r="C19" s="663"/>
      <c r="D19" s="793"/>
      <c r="E19" s="1069"/>
      <c r="F19" s="665"/>
      <c r="G19" s="884"/>
      <c r="H19" s="771"/>
      <c r="I19" s="236"/>
    </row>
    <row r="20" spans="1:22">
      <c r="A20" s="821" t="str">
        <f>A$5</f>
        <v>A.</v>
      </c>
      <c r="B20" s="773" t="str">
        <f>B$5</f>
        <v>2.</v>
      </c>
      <c r="C20" s="773"/>
      <c r="D20" s="822" t="s">
        <v>49</v>
      </c>
      <c r="E20" s="775"/>
      <c r="F20" s="794"/>
      <c r="G20" s="1421"/>
      <c r="H20" s="777">
        <f>SUM(H13:H19)</f>
        <v>0</v>
      </c>
      <c r="I20" s="1434"/>
    </row>
    <row r="157" spans="10:10">
      <c r="J157" s="1416"/>
    </row>
  </sheetData>
  <sheetProtection password="CC69" sheet="1" selectLockedCells="1"/>
  <pageMargins left="0.78740157480314965" right="0.19685039370078741" top="0.39370078740157483" bottom="0.59055118110236227" header="0.39370078740157483" footer="0.39370078740157483"/>
  <pageSetup paperSize="9" scale="97" fitToHeight="0" orientation="portrait" r:id="rId1"/>
  <headerFooter>
    <oddFooter>&amp;C&amp;8....................................................................................................................................................................................................................&amp;4_x000D_&amp;8stranica &amp;P. od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60</vt:i4>
      </vt:variant>
    </vt:vector>
  </HeadingPairs>
  <TitlesOfParts>
    <vt:vector size="93" baseType="lpstr">
      <vt:lpstr>NASLOVNA</vt:lpstr>
      <vt:lpstr>rekapitulacija_sve</vt:lpstr>
      <vt:lpstr>Opis</vt:lpstr>
      <vt:lpstr>OPĆI Uvjeti</vt:lpstr>
      <vt:lpstr>rekapitulacija GO</vt:lpstr>
      <vt:lpstr>OUT_A1</vt:lpstr>
      <vt:lpstr>A1_RUSENJA,DEMONTAZE </vt:lpstr>
      <vt:lpstr>OUT_A2</vt:lpstr>
      <vt:lpstr>A2_BETONSKI_I_AB</vt:lpstr>
      <vt:lpstr>OUT_A3</vt:lpstr>
      <vt:lpstr>A3_ZIDARSKI</vt:lpstr>
      <vt:lpstr>OUT_A4</vt:lpstr>
      <vt:lpstr>A4_IZOLATERSKI</vt:lpstr>
      <vt:lpstr>OUT_A5</vt:lpstr>
      <vt:lpstr>A5_FASADERSKI</vt:lpstr>
      <vt:lpstr>OUT_B1</vt:lpstr>
      <vt:lpstr>B1_ALU_STOLAR</vt:lpstr>
      <vt:lpstr>OUT_B2</vt:lpstr>
      <vt:lpstr>B2_GIPSKARTONSKI</vt:lpstr>
      <vt:lpstr>OUT_B3</vt:lpstr>
      <vt:lpstr>B3_SPUSTENI_STROP</vt:lpstr>
      <vt:lpstr>OUT_B4</vt:lpstr>
      <vt:lpstr>B4_PODOPOLAGAČKI</vt:lpstr>
      <vt:lpstr>OUT_B5</vt:lpstr>
      <vt:lpstr>B5_KERAMIČARSKI</vt:lpstr>
      <vt:lpstr>OUT_B8</vt:lpstr>
      <vt:lpstr>B6_LICILACKI</vt:lpstr>
      <vt:lpstr>OUT_ELEKTRO</vt:lpstr>
      <vt:lpstr>C_ELEKTRO</vt:lpstr>
      <vt:lpstr>OUT_STROJ</vt:lpstr>
      <vt:lpstr>D_STROJ</vt:lpstr>
      <vt:lpstr>OUT_VIK</vt:lpstr>
      <vt:lpstr>E_VIO</vt:lpstr>
      <vt:lpstr>'A1_RUSENJA,DEMONTAZE '!Print_Area</vt:lpstr>
      <vt:lpstr>A2_BETONSKI_I_AB!Print_Area</vt:lpstr>
      <vt:lpstr>A3_ZIDARSKI!Print_Area</vt:lpstr>
      <vt:lpstr>A4_IZOLATERSKI!Print_Area</vt:lpstr>
      <vt:lpstr>A5_FASADERSKI!Print_Area</vt:lpstr>
      <vt:lpstr>B1_ALU_STOLAR!Print_Area</vt:lpstr>
      <vt:lpstr>B2_GIPSKARTONSKI!Print_Area</vt:lpstr>
      <vt:lpstr>B3_SPUSTENI_STROP!Print_Area</vt:lpstr>
      <vt:lpstr>B4_PODOPOLAGAČKI!Print_Area</vt:lpstr>
      <vt:lpstr>B5_KERAMIČARSKI!Print_Area</vt:lpstr>
      <vt:lpstr>B6_LICILACKI!Print_Area</vt:lpstr>
      <vt:lpstr>C_ELEKTRO!Print_Area</vt:lpstr>
      <vt:lpstr>D_STROJ!Print_Area</vt:lpstr>
      <vt:lpstr>E_VIO!Print_Area</vt:lpstr>
      <vt:lpstr>NASLOVNA!Print_Area</vt:lpstr>
      <vt:lpstr>'OPĆI Uvjeti'!Print_Area</vt:lpstr>
      <vt:lpstr>OUT_A1!Print_Area</vt:lpstr>
      <vt:lpstr>OUT_A3!Print_Area</vt:lpstr>
      <vt:lpstr>OUT_A4!Print_Area</vt:lpstr>
      <vt:lpstr>OUT_A5!Print_Area</vt:lpstr>
      <vt:lpstr>OUT_B1!Print_Area</vt:lpstr>
      <vt:lpstr>OUT_B2!Print_Area</vt:lpstr>
      <vt:lpstr>OUT_B3!Print_Area</vt:lpstr>
      <vt:lpstr>OUT_B4!Print_Area</vt:lpstr>
      <vt:lpstr>OUT_B5!Print_Area</vt:lpstr>
      <vt:lpstr>OUT_B8!Print_Area</vt:lpstr>
      <vt:lpstr>OUT_ELEKTRO!Print_Area</vt:lpstr>
      <vt:lpstr>OUT_STROJ!Print_Area</vt:lpstr>
      <vt:lpstr>OUT_VIK!Print_Area</vt:lpstr>
      <vt:lpstr>'rekapitulacija GO'!Print_Area</vt:lpstr>
      <vt:lpstr>rekapitulacija_sve!Print_Area</vt:lpstr>
      <vt:lpstr>'A1_RUSENJA,DEMONTAZE '!Print_Titles</vt:lpstr>
      <vt:lpstr>A2_BETONSKI_I_AB!Print_Titles</vt:lpstr>
      <vt:lpstr>A3_ZIDARSKI!Print_Titles</vt:lpstr>
      <vt:lpstr>A4_IZOLATERSKI!Print_Titles</vt:lpstr>
      <vt:lpstr>A5_FASADERSKI!Print_Titles</vt:lpstr>
      <vt:lpstr>B1_ALU_STOLAR!Print_Titles</vt:lpstr>
      <vt:lpstr>B2_GIPSKARTONSKI!Print_Titles</vt:lpstr>
      <vt:lpstr>B3_SPUSTENI_STROP!Print_Titles</vt:lpstr>
      <vt:lpstr>B4_PODOPOLAGAČKI!Print_Titles</vt:lpstr>
      <vt:lpstr>B5_KERAMIČARSKI!Print_Titles</vt:lpstr>
      <vt:lpstr>B6_LICILACKI!Print_Titles</vt:lpstr>
      <vt:lpstr>C_ELEKTRO!Print_Titles</vt:lpstr>
      <vt:lpstr>D_STROJ!Print_Titles</vt:lpstr>
      <vt:lpstr>E_VIO!Print_Titles</vt:lpstr>
      <vt:lpstr>'OPĆI Uvjeti'!Print_Titles</vt:lpstr>
      <vt:lpstr>OUT_A1!Print_Titles</vt:lpstr>
      <vt:lpstr>OUT_A2!Print_Titles</vt:lpstr>
      <vt:lpstr>OUT_A3!Print_Titles</vt:lpstr>
      <vt:lpstr>OUT_A4!Print_Titles</vt:lpstr>
      <vt:lpstr>OUT_A5!Print_Titles</vt:lpstr>
      <vt:lpstr>OUT_B1!Print_Titles</vt:lpstr>
      <vt:lpstr>OUT_B2!Print_Titles</vt:lpstr>
      <vt:lpstr>OUT_B3!Print_Titles</vt:lpstr>
      <vt:lpstr>OUT_B4!Print_Titles</vt:lpstr>
      <vt:lpstr>OUT_B5!Print_Titles</vt:lpstr>
      <vt:lpstr>OUT_B8!Print_Titles</vt:lpstr>
      <vt:lpstr>OUT_ELEKTRO!Print_Titles</vt:lpstr>
      <vt:lpstr>OUT_STROJ!Print_Titles</vt:lpstr>
      <vt:lpstr>OUT_VIK!Print_Titles</vt:lpstr>
    </vt:vector>
  </TitlesOfParts>
  <Company>tm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dc:creator>
  <cp:lastModifiedBy>Karola Božinova</cp:lastModifiedBy>
  <cp:lastPrinted>2022-03-02T11:59:29Z</cp:lastPrinted>
  <dcterms:created xsi:type="dcterms:W3CDTF">2003-06-23T19:36:21Z</dcterms:created>
  <dcterms:modified xsi:type="dcterms:W3CDTF">2022-03-02T12:05:14Z</dcterms:modified>
</cp:coreProperties>
</file>