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JAVNA OBJAVA INFORMACIJA O TROŠENJU PRORAČUNSKIH SREDSTAVA\PO MJESECIMA\"/>
    </mc:Choice>
  </mc:AlternateContent>
  <xr:revisionPtr revIDLastSave="0" documentId="13_ncr:1_{E1FDDFB1-6089-425D-A2F6-23EFBA3C90C6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VELJAČA 2024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5" i="1"/>
  <c r="E17" i="1"/>
  <c r="E35" i="1"/>
  <c r="E61" i="1"/>
  <c r="E10" i="1" l="1"/>
  <c r="E6" i="1"/>
  <c r="E57" i="1"/>
  <c r="E20" i="1" l="1"/>
  <c r="E33" i="1"/>
  <c r="E18" i="1"/>
  <c r="E8" i="1"/>
  <c r="E49" i="1" l="1"/>
  <c r="E26" i="1"/>
  <c r="E5" i="1" l="1"/>
  <c r="E63" i="1" l="1"/>
  <c r="E59" i="1"/>
  <c r="E55" i="1"/>
  <c r="E53" i="1"/>
  <c r="E51" i="1"/>
  <c r="E47" i="1"/>
  <c r="E45" i="1"/>
  <c r="E43" i="1"/>
  <c r="E41" i="1"/>
  <c r="E39" i="1"/>
  <c r="E37" i="1"/>
  <c r="E29" i="1"/>
  <c r="E27" i="1"/>
  <c r="E23" i="1"/>
  <c r="E16" i="1"/>
</calcChain>
</file>

<file path=xl/sharedStrings.xml><?xml version="1.0" encoding="utf-8"?>
<sst xmlns="http://schemas.openxmlformats.org/spreadsheetml/2006/main" count="156" uniqueCount="57">
  <si>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</si>
  <si>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</si>
  <si>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</si>
  <si>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</si>
  <si>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</si>
  <si>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</si>
  <si>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</si>
  <si>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</si>
  <si>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</si>
  <si>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</si>
  <si>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</si>
  <si>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</si>
  <si>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</si>
  <si>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</si>
  <si>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</si>
  <si>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</si>
  <si>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</si>
  <si>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</si>
  <si>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</si>
  <si>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</si>
  <si>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</si>
  <si>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</si>
  <si>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</si>
  <si>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</si>
  <si>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Uredski materijal</t>
  </si>
  <si>
    <t>Pristojbe i naknade</t>
  </si>
  <si>
    <t>Naknade za rad predstavničkih i izvršnih tijela, povjerenstava i slično</t>
  </si>
  <si>
    <t>Zakupnine i najamnine</t>
  </si>
  <si>
    <t>Intelektualne i osobne usluge (Usluge agencija, ukupni trošak)</t>
  </si>
  <si>
    <t>Studentski centar u Zagrebu</t>
  </si>
  <si>
    <t>Babić Getz Sanja</t>
  </si>
  <si>
    <t>Intelektualne i osobne usluge (Ugovor o djelu, ukupni trošak)</t>
  </si>
  <si>
    <t>Bulić Biserka</t>
  </si>
  <si>
    <t>Hruška Marko</t>
  </si>
  <si>
    <t>Intelektualne i osobne usluge (Autorski ugovor, ukupni trošak)</t>
  </si>
  <si>
    <t>Sistemski laboratorij za informatiku</t>
  </si>
  <si>
    <t>Računalne usluge</t>
  </si>
  <si>
    <t>Ostale usluge</t>
  </si>
  <si>
    <t>Privredna banka Zagreb d.d.</t>
  </si>
  <si>
    <t>Reprezentacija</t>
  </si>
  <si>
    <t>Ostali nespomenuti rashodi poslovanja</t>
  </si>
  <si>
    <t>Bankarske usluge i usluge platnog prometa</t>
  </si>
  <si>
    <t>02535697732</t>
  </si>
  <si>
    <t>VELJAČA 2024.</t>
  </si>
  <si>
    <t>Cvitković Maja</t>
  </si>
  <si>
    <t>Lovrić Mario</t>
  </si>
  <si>
    <t>Singuli d.o.o.</t>
  </si>
  <si>
    <t>Usluge tekućeg i investicijskog održavanja</t>
  </si>
  <si>
    <t>Iris obrt za prijevoz umrlih osoba</t>
  </si>
  <si>
    <t>Ivankovo</t>
  </si>
  <si>
    <t>Imamagić Emir</t>
  </si>
  <si>
    <t>Sveučilišna tiskara</t>
  </si>
  <si>
    <t>Ivančić Marko</t>
  </si>
  <si>
    <t>SmartiIS d.o.o.</t>
  </si>
  <si>
    <t>Materijal i dijelovi za tekuće i investicijsko održavanje</t>
  </si>
  <si>
    <t>Lustre obrt</t>
  </si>
  <si>
    <t xml:space="preserve">Centar čistoće, obrt za usluge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</si>
</sst>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/>
    <xf numFmtId="0" fontId="0" fillId="2" borderId="3" xfId="0" applyFill="1" applyBorder="1"/>
    <xf numFmtId="0" fontId="0" fillId="0" borderId="0" xfId="0" applyFont="1" applyBorder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4" fontId="0" fillId="2" borderId="3" xfId="0" applyNumberFormat="1" applyFill="1" applyBorder="1"/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4" fontId="0" fillId="2" borderId="3" xfId="0" applyNumberFormat="1" applyFont="1" applyFill="1" applyBorder="1"/>
    <xf numFmtId="0" fontId="0" fillId="2" borderId="3" xfId="0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1" fillId="2" borderId="3" xfId="0" applyFont="1" applyFill="1" applyBorder="1" applyAlignment="1"/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/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82"/>
  <sheetViews>
    <sheetView tabSelected="1" zoomScaleNormal="100" workbookViewId="0"/>
  </sheetViews>
  <sheetFormatPr defaultRowHeight="15" x14ac:dyDescent="0.25"/>
  <cols>
    <col min="1" max="1" width="32.4257812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8"/>
  </cols>
  <sheetData>
    <row r="1" spans="1:119" s="3" customFormat="1" ht="30.75" customHeight="1" thickBot="1" x14ac:dyDescent="0.3">
      <c r="A1" s="1" t="s">
        <v>0</v>
      </c>
      <c r="B1" s="30" t="s">
        <v>1</v>
      </c>
      <c r="C1" s="30"/>
      <c r="D1" s="30"/>
      <c r="E1" s="30"/>
      <c r="F1" s="30"/>
      <c r="G1" s="3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3" customFormat="1" ht="30" customHeight="1" thickBot="1" x14ac:dyDescent="0.3">
      <c r="A2" s="4" t="s">
        <v>2</v>
      </c>
      <c r="B2" s="31" t="s">
        <v>43</v>
      </c>
      <c r="C2" s="31"/>
      <c r="D2" s="31"/>
      <c r="E2" s="31"/>
      <c r="F2" s="31"/>
      <c r="G2" s="3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4" spans="1:119" s="3" customFormat="1" ht="30" x14ac:dyDescent="0.25">
      <c r="A4" s="5" t="s">
        <v>3</v>
      </c>
      <c r="B4" s="6" t="s">
        <v>4</v>
      </c>
      <c r="C4" s="7" t="s">
        <v>5</v>
      </c>
      <c r="D4" s="7" t="s">
        <v>6</v>
      </c>
      <c r="E4" s="32" t="s">
        <v>7</v>
      </c>
      <c r="F4" s="32"/>
      <c r="G4" s="5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s="16" customFormat="1" x14ac:dyDescent="0.25">
      <c r="A5" s="33" t="s">
        <v>9</v>
      </c>
      <c r="B5" s="34"/>
      <c r="C5" s="34"/>
      <c r="D5" s="13" t="s">
        <v>10</v>
      </c>
      <c r="E5" s="14">
        <f>374857.53</f>
        <v>374857.53</v>
      </c>
      <c r="F5" s="9">
        <v>3111</v>
      </c>
      <c r="G5" s="9" t="s">
        <v>11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</row>
    <row r="6" spans="1:119" s="16" customFormat="1" x14ac:dyDescent="0.25">
      <c r="A6" s="33"/>
      <c r="B6" s="34"/>
      <c r="C6" s="34"/>
      <c r="D6" s="13" t="s">
        <v>12</v>
      </c>
      <c r="E6" s="14">
        <f>77912.08+9877.14+729.32</f>
        <v>88518.540000000008</v>
      </c>
      <c r="F6" s="9">
        <v>3111</v>
      </c>
      <c r="G6" s="9" t="s">
        <v>11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spans="1:119" s="16" customFormat="1" x14ac:dyDescent="0.25">
      <c r="A7" s="33"/>
      <c r="B7" s="34"/>
      <c r="C7" s="34"/>
      <c r="D7" s="13" t="s">
        <v>12</v>
      </c>
      <c r="E7" s="14">
        <v>1690.23</v>
      </c>
      <c r="F7" s="9">
        <v>3112</v>
      </c>
      <c r="G7" s="9" t="s">
        <v>13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spans="1:119" s="16" customFormat="1" x14ac:dyDescent="0.25">
      <c r="A8" s="33"/>
      <c r="B8" s="34"/>
      <c r="C8" s="34"/>
      <c r="D8" s="13" t="s">
        <v>10</v>
      </c>
      <c r="E8" s="14">
        <f>2182.58</f>
        <v>2182.58</v>
      </c>
      <c r="F8" s="9">
        <v>3121</v>
      </c>
      <c r="G8" s="9" t="s">
        <v>14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spans="1:119" s="16" customFormat="1" x14ac:dyDescent="0.25">
      <c r="A9" s="33"/>
      <c r="B9" s="34"/>
      <c r="C9" s="34"/>
      <c r="D9" s="13" t="s">
        <v>10</v>
      </c>
      <c r="E9" s="14">
        <v>56991.25</v>
      </c>
      <c r="F9" s="9">
        <v>3132</v>
      </c>
      <c r="G9" s="9" t="s">
        <v>15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spans="1:119" s="16" customFormat="1" x14ac:dyDescent="0.25">
      <c r="A10" s="33"/>
      <c r="B10" s="34"/>
      <c r="C10" s="34"/>
      <c r="D10" s="13" t="s">
        <v>12</v>
      </c>
      <c r="E10" s="14">
        <f>278.86+11672.23+1629.72+120.34</f>
        <v>13701.15</v>
      </c>
      <c r="F10" s="9">
        <v>3132</v>
      </c>
      <c r="G10" s="9" t="s">
        <v>15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spans="1:119" s="16" customFormat="1" x14ac:dyDescent="0.25">
      <c r="A11" s="33"/>
      <c r="B11" s="34"/>
      <c r="C11" s="34"/>
      <c r="D11" s="13" t="s">
        <v>10</v>
      </c>
      <c r="E11" s="14">
        <v>1067.58</v>
      </c>
      <c r="F11" s="9">
        <v>3211</v>
      </c>
      <c r="G11" s="9" t="s">
        <v>16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</row>
    <row r="12" spans="1:119" s="16" customFormat="1" x14ac:dyDescent="0.25">
      <c r="A12" s="33"/>
      <c r="B12" s="34"/>
      <c r="C12" s="34"/>
      <c r="D12" s="13" t="s">
        <v>10</v>
      </c>
      <c r="E12" s="14">
        <v>9937.06</v>
      </c>
      <c r="F12" s="9">
        <v>3212</v>
      </c>
      <c r="G12" s="9" t="s">
        <v>17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</row>
    <row r="13" spans="1:119" s="16" customFormat="1" x14ac:dyDescent="0.25">
      <c r="A13" s="33"/>
      <c r="B13" s="34"/>
      <c r="C13" s="34"/>
      <c r="D13" s="13" t="s">
        <v>12</v>
      </c>
      <c r="E13" s="14">
        <v>168.54</v>
      </c>
      <c r="F13" s="9">
        <v>3212</v>
      </c>
      <c r="G13" s="9" t="s">
        <v>17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</row>
    <row r="14" spans="1:119" s="16" customFormat="1" x14ac:dyDescent="0.25">
      <c r="A14" s="33"/>
      <c r="B14" s="34"/>
      <c r="C14" s="34"/>
      <c r="D14" s="13" t="s">
        <v>10</v>
      </c>
      <c r="E14" s="14">
        <v>18.399999999999999</v>
      </c>
      <c r="F14" s="9">
        <v>3299</v>
      </c>
      <c r="G14" s="19" t="s">
        <v>40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</row>
    <row r="15" spans="1:119" s="16" customFormat="1" x14ac:dyDescent="0.25">
      <c r="A15" s="33"/>
      <c r="B15" s="34"/>
      <c r="C15" s="34"/>
      <c r="D15" s="13" t="s">
        <v>10</v>
      </c>
      <c r="E15" s="14">
        <v>393.07</v>
      </c>
      <c r="F15" s="9">
        <v>1291</v>
      </c>
      <c r="G15" s="9" t="s">
        <v>18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s="16" customFormat="1" x14ac:dyDescent="0.25">
      <c r="A16" s="35" t="s">
        <v>19</v>
      </c>
      <c r="B16" s="35"/>
      <c r="C16" s="35"/>
      <c r="D16" s="26"/>
      <c r="E16" s="17">
        <f>SUM(E5:E15)</f>
        <v>549525.93000000005</v>
      </c>
      <c r="F16" s="27"/>
      <c r="G16" s="2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</row>
    <row r="17" spans="1:119" s="21" customFormat="1" x14ac:dyDescent="0.25">
      <c r="A17" s="11" t="s">
        <v>20</v>
      </c>
      <c r="B17" s="12">
        <v>26561427801</v>
      </c>
      <c r="C17" s="12" t="s">
        <v>21</v>
      </c>
      <c r="D17" s="11" t="s">
        <v>12</v>
      </c>
      <c r="E17" s="18">
        <f>483.84+560+338.01+1269.34+112+399.14+1160+64.76+705.54+58.82+339.42+1665+430+358.79+448.93</f>
        <v>8393.59</v>
      </c>
      <c r="F17" s="28">
        <v>3211</v>
      </c>
      <c r="G17" s="28" t="s">
        <v>16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</row>
    <row r="18" spans="1:119" s="16" customFormat="1" x14ac:dyDescent="0.25">
      <c r="A18" s="26" t="s">
        <v>19</v>
      </c>
      <c r="B18" s="26"/>
      <c r="C18" s="26"/>
      <c r="D18" s="26"/>
      <c r="E18" s="17">
        <f>SUM(E17)</f>
        <v>8393.59</v>
      </c>
      <c r="F18" s="27"/>
      <c r="G18" s="2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</row>
    <row r="19" spans="1:119" s="21" customFormat="1" x14ac:dyDescent="0.25">
      <c r="A19" s="11" t="s">
        <v>50</v>
      </c>
      <c r="B19" s="12" t="s">
        <v>22</v>
      </c>
      <c r="C19" s="12" t="s">
        <v>22</v>
      </c>
      <c r="D19" s="11" t="s">
        <v>12</v>
      </c>
      <c r="E19" s="18">
        <v>320</v>
      </c>
      <c r="F19" s="28">
        <v>3211</v>
      </c>
      <c r="G19" s="28" t="s">
        <v>16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</row>
    <row r="20" spans="1:119" s="16" customFormat="1" x14ac:dyDescent="0.25">
      <c r="A20" s="26" t="s">
        <v>19</v>
      </c>
      <c r="B20" s="26"/>
      <c r="C20" s="26"/>
      <c r="D20" s="26"/>
      <c r="E20" s="17">
        <f>SUM(E19)</f>
        <v>320</v>
      </c>
      <c r="F20" s="27"/>
      <c r="G20" s="2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</row>
    <row r="21" spans="1:119" s="16" customFormat="1" x14ac:dyDescent="0.25">
      <c r="A21" s="9" t="s">
        <v>23</v>
      </c>
      <c r="B21" s="9"/>
      <c r="C21" s="9"/>
      <c r="D21" s="13" t="s">
        <v>10</v>
      </c>
      <c r="E21" s="14">
        <v>300</v>
      </c>
      <c r="F21" s="9">
        <v>3221</v>
      </c>
      <c r="G21" s="9" t="s">
        <v>24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</row>
    <row r="22" spans="1:119" s="16" customFormat="1" x14ac:dyDescent="0.25">
      <c r="A22" s="9" t="s">
        <v>23</v>
      </c>
      <c r="B22" s="9"/>
      <c r="C22" s="9"/>
      <c r="D22" s="13" t="s">
        <v>12</v>
      </c>
      <c r="E22" s="14">
        <v>300</v>
      </c>
      <c r="F22" s="9">
        <v>3221</v>
      </c>
      <c r="G22" s="9" t="s">
        <v>24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</row>
    <row r="23" spans="1:119" s="16" customFormat="1" x14ac:dyDescent="0.25">
      <c r="A23" s="35" t="s">
        <v>19</v>
      </c>
      <c r="B23" s="35"/>
      <c r="C23" s="35"/>
      <c r="D23" s="26"/>
      <c r="E23" s="17">
        <f>SUM(E21:E22)</f>
        <v>600</v>
      </c>
      <c r="F23" s="9"/>
      <c r="G23" s="9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</row>
    <row r="24" spans="1:119" s="16" customFormat="1" x14ac:dyDescent="0.25">
      <c r="A24" s="9" t="s">
        <v>55</v>
      </c>
      <c r="B24" s="9">
        <v>84378972903</v>
      </c>
      <c r="C24" s="29" t="s">
        <v>21</v>
      </c>
      <c r="D24" s="13" t="s">
        <v>10</v>
      </c>
      <c r="E24" s="14">
        <v>550</v>
      </c>
      <c r="F24" s="9">
        <v>3224</v>
      </c>
      <c r="G24" s="9" t="s">
        <v>54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</row>
    <row r="25" spans="1:119" s="16" customFormat="1" x14ac:dyDescent="0.25">
      <c r="A25" s="35" t="s">
        <v>19</v>
      </c>
      <c r="B25" s="35"/>
      <c r="C25" s="35"/>
      <c r="D25" s="26"/>
      <c r="E25" s="17">
        <f>SUM(E24)</f>
        <v>550</v>
      </c>
      <c r="F25" s="9"/>
      <c r="G25" s="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</row>
    <row r="26" spans="1:119" s="16" customFormat="1" x14ac:dyDescent="0.25">
      <c r="A26" s="9" t="s">
        <v>23</v>
      </c>
      <c r="B26" s="9"/>
      <c r="C26" s="9"/>
      <c r="D26" s="13" t="s">
        <v>10</v>
      </c>
      <c r="E26" s="14">
        <f>700</f>
        <v>700</v>
      </c>
      <c r="F26" s="9">
        <v>3295</v>
      </c>
      <c r="G26" s="9" t="s">
        <v>25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</row>
    <row r="27" spans="1:119" s="16" customFormat="1" x14ac:dyDescent="0.25">
      <c r="A27" s="35" t="s">
        <v>19</v>
      </c>
      <c r="B27" s="35"/>
      <c r="C27" s="35"/>
      <c r="D27" s="26"/>
      <c r="E27" s="17">
        <f>SUM(E26)</f>
        <v>700</v>
      </c>
      <c r="F27" s="9"/>
      <c r="G27" s="9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</row>
    <row r="28" spans="1:119" s="16" customFormat="1" x14ac:dyDescent="0.25">
      <c r="A28" s="9" t="s">
        <v>23</v>
      </c>
      <c r="B28" s="9"/>
      <c r="C28" s="9"/>
      <c r="D28" s="13" t="s">
        <v>10</v>
      </c>
      <c r="E28" s="14">
        <v>456.5</v>
      </c>
      <c r="F28" s="9">
        <v>3291</v>
      </c>
      <c r="G28" s="9" t="s">
        <v>26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</row>
    <row r="29" spans="1:119" s="16" customFormat="1" x14ac:dyDescent="0.25">
      <c r="A29" s="35" t="s">
        <v>19</v>
      </c>
      <c r="B29" s="35"/>
      <c r="C29" s="35"/>
      <c r="D29" s="26"/>
      <c r="E29" s="17">
        <f>SUM(E28)</f>
        <v>456.5</v>
      </c>
      <c r="F29" s="9"/>
      <c r="G29" s="9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</row>
    <row r="30" spans="1:119" s="16" customFormat="1" x14ac:dyDescent="0.25">
      <c r="A30" s="11" t="s">
        <v>56</v>
      </c>
      <c r="B30" s="12">
        <v>46014867634</v>
      </c>
      <c r="C30" s="12" t="s">
        <v>21</v>
      </c>
      <c r="D30" s="11" t="s">
        <v>10</v>
      </c>
      <c r="E30" s="18">
        <v>400</v>
      </c>
      <c r="F30" s="19">
        <v>3232</v>
      </c>
      <c r="G30" s="19" t="s">
        <v>47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</row>
    <row r="31" spans="1:119" s="16" customFormat="1" x14ac:dyDescent="0.25">
      <c r="A31" s="35" t="s">
        <v>19</v>
      </c>
      <c r="B31" s="35"/>
      <c r="C31" s="35"/>
      <c r="D31" s="22"/>
      <c r="E31" s="17">
        <f>SUM(E30)</f>
        <v>400</v>
      </c>
      <c r="F31" s="9"/>
      <c r="G31" s="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</row>
    <row r="32" spans="1:119" s="16" customFormat="1" x14ac:dyDescent="0.25">
      <c r="A32" s="11" t="s">
        <v>46</v>
      </c>
      <c r="B32" s="12">
        <v>83623900850</v>
      </c>
      <c r="C32" s="12" t="s">
        <v>21</v>
      </c>
      <c r="D32" s="11" t="s">
        <v>12</v>
      </c>
      <c r="E32" s="18">
        <v>65</v>
      </c>
      <c r="F32" s="19">
        <v>3232</v>
      </c>
      <c r="G32" s="19" t="s">
        <v>47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</row>
    <row r="33" spans="1:119" s="16" customFormat="1" x14ac:dyDescent="0.25">
      <c r="A33" s="35" t="s">
        <v>19</v>
      </c>
      <c r="B33" s="35"/>
      <c r="C33" s="35"/>
      <c r="D33" s="22"/>
      <c r="E33" s="17">
        <f>SUM(E32)</f>
        <v>65</v>
      </c>
      <c r="F33" s="9"/>
      <c r="G33" s="9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</row>
    <row r="34" spans="1:119" s="21" customFormat="1" x14ac:dyDescent="0.25">
      <c r="A34" s="11" t="s">
        <v>53</v>
      </c>
      <c r="B34" s="12">
        <v>13502865676</v>
      </c>
      <c r="C34" s="12" t="s">
        <v>21</v>
      </c>
      <c r="D34" s="11" t="s">
        <v>12</v>
      </c>
      <c r="E34" s="18">
        <v>1182.81</v>
      </c>
      <c r="F34" s="19">
        <v>3235</v>
      </c>
      <c r="G34" s="19" t="s">
        <v>27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</row>
    <row r="35" spans="1:119" s="16" customFormat="1" x14ac:dyDescent="0.25">
      <c r="A35" s="35" t="s">
        <v>19</v>
      </c>
      <c r="B35" s="35"/>
      <c r="C35" s="35"/>
      <c r="D35" s="22"/>
      <c r="E35" s="17">
        <f>SUM(E34)</f>
        <v>1182.81</v>
      </c>
      <c r="F35" s="9"/>
      <c r="G35" s="9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</row>
    <row r="36" spans="1:119" s="16" customFormat="1" x14ac:dyDescent="0.25">
      <c r="A36" s="9" t="s">
        <v>23</v>
      </c>
      <c r="B36" s="9"/>
      <c r="C36" s="9"/>
      <c r="D36" s="13" t="s">
        <v>10</v>
      </c>
      <c r="E36" s="14">
        <v>2537.75</v>
      </c>
      <c r="F36" s="9">
        <v>3237</v>
      </c>
      <c r="G36" s="9" t="s">
        <v>28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</row>
    <row r="37" spans="1:119" s="16" customFormat="1" x14ac:dyDescent="0.25">
      <c r="A37" s="36" t="s">
        <v>19</v>
      </c>
      <c r="B37" s="37"/>
      <c r="C37" s="38"/>
      <c r="D37" s="13"/>
      <c r="E37" s="17">
        <f>SUM(E36)</f>
        <v>2537.75</v>
      </c>
      <c r="F37" s="9"/>
      <c r="G37" s="9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</row>
    <row r="38" spans="1:119" s="16" customFormat="1" x14ac:dyDescent="0.25">
      <c r="A38" s="9" t="s">
        <v>29</v>
      </c>
      <c r="B38" s="19">
        <v>22597784145</v>
      </c>
      <c r="C38" s="12" t="s">
        <v>21</v>
      </c>
      <c r="D38" s="19" t="s">
        <v>12</v>
      </c>
      <c r="E38" s="14">
        <v>1363.61</v>
      </c>
      <c r="F38" s="9">
        <v>3237</v>
      </c>
      <c r="G38" s="9" t="s">
        <v>28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</row>
    <row r="39" spans="1:119" s="16" customFormat="1" x14ac:dyDescent="0.25">
      <c r="A39" s="35" t="s">
        <v>19</v>
      </c>
      <c r="B39" s="35"/>
      <c r="C39" s="35"/>
      <c r="D39" s="26"/>
      <c r="E39" s="17">
        <f>SUM(E38)</f>
        <v>1363.61</v>
      </c>
      <c r="F39" s="9"/>
      <c r="G39" s="9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</row>
    <row r="40" spans="1:119" s="16" customFormat="1" x14ac:dyDescent="0.25">
      <c r="A40" s="9" t="s">
        <v>30</v>
      </c>
      <c r="B40" s="29" t="s">
        <v>22</v>
      </c>
      <c r="C40" s="29" t="s">
        <v>22</v>
      </c>
      <c r="D40" s="13" t="s">
        <v>10</v>
      </c>
      <c r="E40" s="14">
        <v>232.96</v>
      </c>
      <c r="F40" s="9">
        <v>3237</v>
      </c>
      <c r="G40" s="9" t="s">
        <v>31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</row>
    <row r="41" spans="1:119" s="16" customFormat="1" x14ac:dyDescent="0.25">
      <c r="A41" s="35" t="s">
        <v>19</v>
      </c>
      <c r="B41" s="35"/>
      <c r="C41" s="35"/>
      <c r="D41" s="26"/>
      <c r="E41" s="17">
        <f>SUM(E40)</f>
        <v>232.96</v>
      </c>
      <c r="F41" s="9"/>
      <c r="G41" s="9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</row>
    <row r="42" spans="1:119" s="21" customFormat="1" x14ac:dyDescent="0.25">
      <c r="A42" s="19" t="s">
        <v>32</v>
      </c>
      <c r="B42" s="12" t="s">
        <v>22</v>
      </c>
      <c r="C42" s="12" t="s">
        <v>22</v>
      </c>
      <c r="D42" s="11" t="s">
        <v>10</v>
      </c>
      <c r="E42" s="18">
        <v>504.35</v>
      </c>
      <c r="F42" s="19">
        <v>3237</v>
      </c>
      <c r="G42" s="19" t="s">
        <v>31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</row>
    <row r="43" spans="1:119" s="16" customFormat="1" x14ac:dyDescent="0.25">
      <c r="A43" s="35" t="s">
        <v>19</v>
      </c>
      <c r="B43" s="35"/>
      <c r="C43" s="35"/>
      <c r="D43" s="26"/>
      <c r="E43" s="17">
        <f>SUM(E42)</f>
        <v>504.35</v>
      </c>
      <c r="F43" s="9"/>
      <c r="G43" s="9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</row>
    <row r="44" spans="1:119" s="21" customFormat="1" x14ac:dyDescent="0.25">
      <c r="A44" s="19" t="s">
        <v>44</v>
      </c>
      <c r="B44" s="12" t="s">
        <v>22</v>
      </c>
      <c r="C44" s="29" t="s">
        <v>22</v>
      </c>
      <c r="D44" s="13" t="s">
        <v>10</v>
      </c>
      <c r="E44" s="18">
        <v>276</v>
      </c>
      <c r="F44" s="19">
        <v>3237</v>
      </c>
      <c r="G44" s="19" t="s">
        <v>31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</row>
    <row r="45" spans="1:119" s="16" customFormat="1" x14ac:dyDescent="0.25">
      <c r="A45" s="35" t="s">
        <v>19</v>
      </c>
      <c r="B45" s="35"/>
      <c r="C45" s="35"/>
      <c r="D45" s="26"/>
      <c r="E45" s="17">
        <f>SUM(E44)</f>
        <v>276</v>
      </c>
      <c r="F45" s="9"/>
      <c r="G45" s="9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</row>
    <row r="46" spans="1:119" s="21" customFormat="1" x14ac:dyDescent="0.25">
      <c r="A46" s="19" t="s">
        <v>33</v>
      </c>
      <c r="B46" s="12" t="s">
        <v>22</v>
      </c>
      <c r="C46" s="12" t="s">
        <v>22</v>
      </c>
      <c r="D46" s="11" t="s">
        <v>10</v>
      </c>
      <c r="E46" s="18">
        <v>276</v>
      </c>
      <c r="F46" s="19">
        <v>3237</v>
      </c>
      <c r="G46" s="19" t="s">
        <v>31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</row>
    <row r="47" spans="1:119" s="16" customFormat="1" x14ac:dyDescent="0.25">
      <c r="A47" s="35" t="s">
        <v>19</v>
      </c>
      <c r="B47" s="35"/>
      <c r="C47" s="35"/>
      <c r="D47" s="26"/>
      <c r="E47" s="17">
        <f>SUM(E46)</f>
        <v>276</v>
      </c>
      <c r="F47" s="9"/>
      <c r="G47" s="9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</row>
    <row r="48" spans="1:119" s="21" customFormat="1" x14ac:dyDescent="0.25">
      <c r="A48" s="19" t="s">
        <v>45</v>
      </c>
      <c r="B48" s="12" t="s">
        <v>22</v>
      </c>
      <c r="C48" s="12" t="s">
        <v>22</v>
      </c>
      <c r="D48" s="11" t="s">
        <v>10</v>
      </c>
      <c r="E48" s="18">
        <v>345</v>
      </c>
      <c r="F48" s="19">
        <v>3237</v>
      </c>
      <c r="G48" s="19" t="s">
        <v>31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</row>
    <row r="49" spans="1:119" s="16" customFormat="1" x14ac:dyDescent="0.25">
      <c r="A49" s="35" t="s">
        <v>19</v>
      </c>
      <c r="B49" s="35"/>
      <c r="C49" s="35"/>
      <c r="D49" s="26"/>
      <c r="E49" s="17">
        <f>SUM(E48)</f>
        <v>345</v>
      </c>
      <c r="F49" s="9"/>
      <c r="G49" s="9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</row>
    <row r="50" spans="1:119" s="21" customFormat="1" x14ac:dyDescent="0.25">
      <c r="A50" s="19" t="s">
        <v>32</v>
      </c>
      <c r="B50" s="12" t="s">
        <v>22</v>
      </c>
      <c r="C50" s="12" t="s">
        <v>22</v>
      </c>
      <c r="D50" s="11" t="s">
        <v>10</v>
      </c>
      <c r="E50" s="18">
        <v>72.8</v>
      </c>
      <c r="F50" s="19">
        <v>3237</v>
      </c>
      <c r="G50" s="19" t="s">
        <v>34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</row>
    <row r="51" spans="1:119" s="16" customFormat="1" x14ac:dyDescent="0.25">
      <c r="A51" s="35" t="s">
        <v>19</v>
      </c>
      <c r="B51" s="35"/>
      <c r="C51" s="35"/>
      <c r="D51" s="26"/>
      <c r="E51" s="17">
        <f>SUM(E50)</f>
        <v>72.8</v>
      </c>
      <c r="F51" s="9"/>
      <c r="G51" s="9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</row>
    <row r="52" spans="1:119" s="21" customFormat="1" x14ac:dyDescent="0.25">
      <c r="A52" s="11" t="s">
        <v>35</v>
      </c>
      <c r="B52" s="12">
        <v>51464035493</v>
      </c>
      <c r="C52" s="12" t="s">
        <v>21</v>
      </c>
      <c r="D52" s="11" t="s">
        <v>12</v>
      </c>
      <c r="E52" s="18">
        <v>185</v>
      </c>
      <c r="F52" s="19">
        <v>3238</v>
      </c>
      <c r="G52" s="19" t="s">
        <v>36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</row>
    <row r="53" spans="1:119" s="16" customFormat="1" x14ac:dyDescent="0.25">
      <c r="A53" s="35" t="s">
        <v>19</v>
      </c>
      <c r="B53" s="35"/>
      <c r="C53" s="35"/>
      <c r="D53" s="26"/>
      <c r="E53" s="17">
        <f>SUM(E52)</f>
        <v>185</v>
      </c>
      <c r="F53" s="9"/>
      <c r="G53" s="9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</row>
    <row r="54" spans="1:119" s="19" customFormat="1" x14ac:dyDescent="0.25">
      <c r="A54" s="11" t="s">
        <v>51</v>
      </c>
      <c r="B54" s="12">
        <v>72172033323</v>
      </c>
      <c r="C54" s="12" t="s">
        <v>21</v>
      </c>
      <c r="D54" s="11" t="s">
        <v>12</v>
      </c>
      <c r="E54" s="18">
        <v>147.5</v>
      </c>
      <c r="F54" s="19">
        <v>3239</v>
      </c>
      <c r="G54" s="19" t="s">
        <v>37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</row>
    <row r="55" spans="1:119" s="16" customFormat="1" x14ac:dyDescent="0.25">
      <c r="A55" s="35" t="s">
        <v>19</v>
      </c>
      <c r="B55" s="35"/>
      <c r="C55" s="35"/>
      <c r="D55" s="26"/>
      <c r="E55" s="17">
        <f>SUM(E54)</f>
        <v>147.5</v>
      </c>
      <c r="F55" s="9"/>
      <c r="G55" s="9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</row>
    <row r="56" spans="1:119" s="21" customFormat="1" x14ac:dyDescent="0.25">
      <c r="A56" s="11" t="s">
        <v>48</v>
      </c>
      <c r="B56" s="12">
        <v>98814802803</v>
      </c>
      <c r="C56" s="12" t="s">
        <v>49</v>
      </c>
      <c r="D56" s="11" t="s">
        <v>12</v>
      </c>
      <c r="E56" s="18">
        <v>50</v>
      </c>
      <c r="F56" s="19">
        <v>3293</v>
      </c>
      <c r="G56" s="19" t="s">
        <v>39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</row>
    <row r="57" spans="1:119" s="16" customFormat="1" x14ac:dyDescent="0.25">
      <c r="A57" s="35" t="s">
        <v>19</v>
      </c>
      <c r="B57" s="35"/>
      <c r="C57" s="35"/>
      <c r="D57" s="26"/>
      <c r="E57" s="17">
        <f>SUM(E56:E56)</f>
        <v>50</v>
      </c>
      <c r="F57" s="9"/>
      <c r="G57" s="9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</row>
    <row r="58" spans="1:119" s="21" customFormat="1" x14ac:dyDescent="0.25">
      <c r="A58" s="11" t="s">
        <v>10</v>
      </c>
      <c r="B58" s="12"/>
      <c r="C58" s="12"/>
      <c r="D58" s="11" t="s">
        <v>12</v>
      </c>
      <c r="E58" s="18">
        <v>12142.41</v>
      </c>
      <c r="F58" s="19">
        <v>3299</v>
      </c>
      <c r="G58" s="19" t="s">
        <v>40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</row>
    <row r="59" spans="1:119" s="16" customFormat="1" x14ac:dyDescent="0.25">
      <c r="A59" s="36" t="s">
        <v>19</v>
      </c>
      <c r="B59" s="37"/>
      <c r="C59" s="38"/>
      <c r="D59" s="26"/>
      <c r="E59" s="17">
        <f>SUM(E58)</f>
        <v>12142.41</v>
      </c>
      <c r="F59" s="9"/>
      <c r="G59" s="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</row>
    <row r="60" spans="1:119" s="21" customFormat="1" x14ac:dyDescent="0.25">
      <c r="A60" s="11" t="s">
        <v>52</v>
      </c>
      <c r="B60" s="12" t="s">
        <v>22</v>
      </c>
      <c r="C60" s="12" t="s">
        <v>22</v>
      </c>
      <c r="D60" s="11" t="s">
        <v>12</v>
      </c>
      <c r="E60" s="18">
        <v>8.0399999999999991</v>
      </c>
      <c r="F60" s="19">
        <v>3299</v>
      </c>
      <c r="G60" s="19" t="s">
        <v>40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</row>
    <row r="61" spans="1:119" s="16" customFormat="1" x14ac:dyDescent="0.25">
      <c r="A61" s="36" t="s">
        <v>19</v>
      </c>
      <c r="B61" s="37"/>
      <c r="C61" s="38"/>
      <c r="D61" s="26"/>
      <c r="E61" s="17">
        <f>SUM(E60)</f>
        <v>8.0399999999999991</v>
      </c>
      <c r="F61" s="9"/>
      <c r="G61" s="9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</row>
    <row r="62" spans="1:119" s="21" customFormat="1" x14ac:dyDescent="0.25">
      <c r="A62" s="19" t="s">
        <v>38</v>
      </c>
      <c r="B62" s="12" t="s">
        <v>42</v>
      </c>
      <c r="C62" s="12" t="s">
        <v>21</v>
      </c>
      <c r="D62" s="19" t="s">
        <v>12</v>
      </c>
      <c r="E62" s="18">
        <v>278.58999999999997</v>
      </c>
      <c r="F62" s="19">
        <v>3431</v>
      </c>
      <c r="G62" s="19" t="s">
        <v>41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</row>
    <row r="63" spans="1:119" s="16" customFormat="1" x14ac:dyDescent="0.25">
      <c r="A63" s="35" t="s">
        <v>19</v>
      </c>
      <c r="B63" s="35"/>
      <c r="C63" s="35"/>
      <c r="D63" s="26"/>
      <c r="E63" s="17">
        <f>SUM(E62)</f>
        <v>278.58999999999997</v>
      </c>
      <c r="F63" s="9"/>
      <c r="G63" s="9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</row>
    <row r="64" spans="1:119" x14ac:dyDescent="0.25">
      <c r="A64" s="10"/>
      <c r="B64" s="10"/>
      <c r="C64" s="23"/>
      <c r="D64" s="10"/>
      <c r="E64" s="24"/>
      <c r="F64" s="8"/>
      <c r="G64" s="8"/>
    </row>
    <row r="65" spans="5:5" x14ac:dyDescent="0.25">
      <c r="E65" s="25"/>
    </row>
    <row r="66" spans="5:5" x14ac:dyDescent="0.25">
      <c r="E66" s="25"/>
    </row>
    <row r="67" spans="5:5" x14ac:dyDescent="0.25">
      <c r="E67" s="25"/>
    </row>
    <row r="68" spans="5:5" x14ac:dyDescent="0.25">
      <c r="E68" s="25"/>
    </row>
    <row r="69" spans="5:5" x14ac:dyDescent="0.25">
      <c r="E69" s="25"/>
    </row>
    <row r="70" spans="5:5" x14ac:dyDescent="0.25">
      <c r="E70" s="25"/>
    </row>
    <row r="71" spans="5:5" x14ac:dyDescent="0.25">
      <c r="E71" s="25"/>
    </row>
    <row r="72" spans="5:5" x14ac:dyDescent="0.25">
      <c r="E72" s="25"/>
    </row>
    <row r="73" spans="5:5" x14ac:dyDescent="0.25">
      <c r="E73" s="25"/>
    </row>
    <row r="74" spans="5:5" x14ac:dyDescent="0.25">
      <c r="E74" s="25"/>
    </row>
    <row r="75" spans="5:5" x14ac:dyDescent="0.25">
      <c r="E75" s="25"/>
    </row>
    <row r="76" spans="5:5" x14ac:dyDescent="0.25">
      <c r="E76" s="25"/>
    </row>
    <row r="77" spans="5:5" x14ac:dyDescent="0.25">
      <c r="E77" s="25"/>
    </row>
    <row r="78" spans="5:5" x14ac:dyDescent="0.25">
      <c r="E78" s="25"/>
    </row>
    <row r="79" spans="5:5" x14ac:dyDescent="0.25">
      <c r="E79" s="25"/>
    </row>
    <row r="80" spans="5:5" x14ac:dyDescent="0.25">
      <c r="E80" s="25"/>
    </row>
    <row r="81" spans="5:5" x14ac:dyDescent="0.25">
      <c r="E81" s="25"/>
    </row>
    <row r="82" spans="5:5" x14ac:dyDescent="0.25">
      <c r="E82" s="25"/>
    </row>
  </sheetData>
  <mergeCells count="28">
    <mergeCell ref="A63:C63"/>
    <mergeCell ref="A47:C47"/>
    <mergeCell ref="A51:C51"/>
    <mergeCell ref="A53:C53"/>
    <mergeCell ref="A55:C55"/>
    <mergeCell ref="A57:C57"/>
    <mergeCell ref="A59:C59"/>
    <mergeCell ref="A49:C49"/>
    <mergeCell ref="A61:C61"/>
    <mergeCell ref="A45:C45"/>
    <mergeCell ref="A16:C16"/>
    <mergeCell ref="A23:C23"/>
    <mergeCell ref="A25:C25"/>
    <mergeCell ref="A27:C27"/>
    <mergeCell ref="A29:C29"/>
    <mergeCell ref="A31:C31"/>
    <mergeCell ref="A37:C37"/>
    <mergeCell ref="A39:C39"/>
    <mergeCell ref="A41:C41"/>
    <mergeCell ref="A43:C43"/>
    <mergeCell ref="A33:C33"/>
    <mergeCell ref="A35:C35"/>
    <mergeCell ref="B1:G1"/>
    <mergeCell ref="B2:G2"/>
    <mergeCell ref="E4:F4"/>
    <mergeCell ref="A5:A15"/>
    <mergeCell ref="B5:B15"/>
    <mergeCell ref="C5:C1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  <colBreaks count="1" manualBreakCount="1">
    <brk id="7" max="1048575" man="1"/>
  </colBreaks>
  <ignoredErrors>
    <ignoredError sqref="B62" numberStoredAsText="1"/>
    <ignoredError sqref="E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VELJAČA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2024-03-13T09:49:25Z</cp:lastPrinted>
  <dcterms:created xsi:type="dcterms:W3CDTF">2024-02-05T08:55:32Z</dcterms:created>
  <dcterms:modified xsi:type="dcterms:W3CDTF">2024-03-14T07:28:49Z</dcterms:modified>
</cp:coreProperties>
</file>