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erovski\Desktop\"/>
    </mc:Choice>
  </mc:AlternateContent>
  <xr:revisionPtr revIDLastSave="0" documentId="13_ncr:1_{4B5A8522-B46C-4535-A090-2CA0493E3E8C}" xr6:coauthVersionLast="36" xr6:coauthVersionMax="36" xr10:uidLastSave="{00000000-0000-0000-0000-000000000000}"/>
  <bookViews>
    <workbookView xWindow="0" yWindow="0" windowWidth="28800" windowHeight="13605" xr2:uid="{BD7A9E1F-CC34-46A4-B84B-045B66E7D547}"/>
  </bookViews>
  <sheets>
    <sheet name="KOLOVOZ 2025." sheetId="1" r:id="rId1"/>
  </sheets>
  <definedNames>
    <definedName name="_xlnm.Print_Area" localSheetId="0">'KOLOVOZ 2025.'!$A$1:$G$39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8" i="1"/>
  <c r="E6" i="1"/>
  <c r="E10" i="1" l="1"/>
  <c r="E29" i="1"/>
  <c r="E37" i="1" l="1"/>
  <c r="E17" i="1"/>
  <c r="E31" i="1" l="1"/>
  <c r="E25" i="1" l="1"/>
  <c r="E39" i="1" l="1"/>
  <c r="E35" i="1"/>
  <c r="E33" i="1"/>
  <c r="E27" i="1"/>
  <c r="E23" i="1"/>
  <c r="E21" i="1"/>
  <c r="E19" i="1"/>
</calcChain>
</file>

<file path=xl/sharedStrings.xml><?xml version="1.0" encoding="utf-8"?>
<sst xmlns="http://schemas.openxmlformats.org/spreadsheetml/2006/main" count="88" uniqueCount="40">
  <si>
    <t xml:space="preserve">NAZIV ISPLATITELJA: </t>
  </si>
  <si>
    <t>SVEUČILIŠNI RAČUNSKI CENTAR - SRCE</t>
  </si>
  <si>
    <t xml:space="preserve">ISPLATE SREDSTAVA ZA RAZDOBLJE: </t>
  </si>
  <si>
    <t>NAZIV PRIMATELJA</t>
  </si>
  <si>
    <t>OIB PRIMATELJA</t>
  </si>
  <si>
    <t>SJEDIŠTE/PREBIVALIŠTE PRIMATELJA</t>
  </si>
  <si>
    <t>IZVOR</t>
  </si>
  <si>
    <t>NAČIN OBJAVE</t>
  </si>
  <si>
    <t>VRSTA RASHODA/IZDATKA</t>
  </si>
  <si>
    <t xml:space="preserve">Sveučilišni računski centar - Srce </t>
  </si>
  <si>
    <t>Državni proračun</t>
  </si>
  <si>
    <t>Plaće za redovan rad</t>
  </si>
  <si>
    <t>Vlastiti račun</t>
  </si>
  <si>
    <t>Plaće u naravi</t>
  </si>
  <si>
    <t>Ostali rashodi za zaposlene</t>
  </si>
  <si>
    <t>Doprinosi za obvezno zdravstveno osiguranje</t>
  </si>
  <si>
    <t>Službena putovanja</t>
  </si>
  <si>
    <t>Naknade za prijevoz, za rad na terenu i odvojeni život</t>
  </si>
  <si>
    <t>Potraživanja za naknade koje se refundiraju i predujmove</t>
  </si>
  <si>
    <t>UKUPNO</t>
  </si>
  <si>
    <t>Zagreb</t>
  </si>
  <si>
    <t>GDPR</t>
  </si>
  <si>
    <t>Sveučilišni računski centar - Srce</t>
  </si>
  <si>
    <t>Uredski materijal</t>
  </si>
  <si>
    <t>Pristojbe i naknade</t>
  </si>
  <si>
    <t>Naknade za rad predstavničkih i izvršnih tijela, povjerenstava i slično</t>
  </si>
  <si>
    <t>Usluge telefona, pošte i prijevoza</t>
  </si>
  <si>
    <t>Intelektualne i osobne usluge (Usluge agencija, ukupni trošak)</t>
  </si>
  <si>
    <t>Studentski centar u Zagrebu</t>
  </si>
  <si>
    <t>Intelektualne i osobne usluge (Ugovor o djelu, ukupni trošak)</t>
  </si>
  <si>
    <t>Sistemski laboratorij za informatiku</t>
  </si>
  <si>
    <t>Računalne usluge</t>
  </si>
  <si>
    <t>Privredna banka Zagreb d.d.</t>
  </si>
  <si>
    <t>Ostali nespomenuti rashodi poslovanja</t>
  </si>
  <si>
    <t>Bankarske usluge i usluge platnog prometa</t>
  </si>
  <si>
    <t>02535697732</t>
  </si>
  <si>
    <t>PBZ CARD d.o.o.</t>
  </si>
  <si>
    <t>Hrvatski telekom d.d.</t>
  </si>
  <si>
    <t>KOLOVOZ 2025.</t>
  </si>
  <si>
    <t>Tkalec Krešimir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</si>
</sst>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4" fontId="0" fillId="0" borderId="0" xfId="0" applyNumberFormat="1"/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4" fontId="0" fillId="0" borderId="3" xfId="0" applyNumberFormat="1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4" fontId="1" fillId="0" borderId="3" xfId="0" applyNumberFormat="1" applyFont="1" applyFill="1" applyBorder="1"/>
    <xf numFmtId="0" fontId="0" fillId="0" borderId="3" xfId="0" applyFill="1" applyBorder="1" applyAlignment="1"/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/>
    <xf numFmtId="0" fontId="0" fillId="0" borderId="3" xfId="0" applyFont="1" applyFill="1" applyBorder="1"/>
    <xf numFmtId="0" fontId="1" fillId="0" borderId="3" xfId="0" applyFont="1" applyFill="1" applyBorder="1" applyAlignment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6B-626C-4B81-9CCA-984B32BAA966}">
  <dimension ref="A1:DO56"/>
  <sheetViews>
    <sheetView tabSelected="1" zoomScaleNormal="100" workbookViewId="0">
      <selection activeCell="G14" sqref="G14"/>
    </sheetView>
  </sheetViews>
  <sheetFormatPr defaultRowHeight="15" x14ac:dyDescent="0.25"/>
  <cols>
    <col min="1" max="1" width="32.42578125" customWidth="1"/>
    <col min="2" max="2" width="18.42578125" customWidth="1"/>
    <col min="3" max="3" width="21.5703125" customWidth="1"/>
    <col min="4" max="4" width="16" customWidth="1"/>
    <col min="5" max="5" width="14.5703125" customWidth="1"/>
    <col min="7" max="7" width="64.28515625" customWidth="1"/>
    <col min="8" max="119" width="9.140625" style="5"/>
  </cols>
  <sheetData>
    <row r="1" spans="1:119" s="3" customFormat="1" ht="30.75" customHeight="1" thickBot="1" x14ac:dyDescent="0.3">
      <c r="A1" s="1" t="s">
        <v>0</v>
      </c>
      <c r="B1" s="8" t="s">
        <v>1</v>
      </c>
      <c r="C1" s="8"/>
      <c r="D1" s="8"/>
      <c r="E1" s="8"/>
      <c r="F1" s="8"/>
      <c r="G1" s="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19" s="3" customFormat="1" ht="30" customHeight="1" thickBot="1" x14ac:dyDescent="0.3">
      <c r="A2" s="4" t="s">
        <v>2</v>
      </c>
      <c r="B2" s="9" t="s">
        <v>38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4" spans="1:119" s="14" customFormat="1" ht="30" x14ac:dyDescent="0.25">
      <c r="A4" s="11" t="s">
        <v>3</v>
      </c>
      <c r="B4" s="7" t="s">
        <v>4</v>
      </c>
      <c r="C4" s="12" t="s">
        <v>5</v>
      </c>
      <c r="D4" s="12" t="s">
        <v>6</v>
      </c>
      <c r="E4" s="10" t="s">
        <v>7</v>
      </c>
      <c r="F4" s="10"/>
      <c r="G4" s="11" t="s">
        <v>8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spans="1:119" s="20" customFormat="1" x14ac:dyDescent="0.25">
      <c r="A5" s="10" t="s">
        <v>9</v>
      </c>
      <c r="B5" s="15"/>
      <c r="C5" s="15"/>
      <c r="D5" s="16" t="s">
        <v>10</v>
      </c>
      <c r="E5" s="17">
        <v>438990.84</v>
      </c>
      <c r="F5" s="18">
        <v>3111</v>
      </c>
      <c r="G5" s="18" t="s">
        <v>11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</row>
    <row r="6" spans="1:119" s="20" customFormat="1" x14ac:dyDescent="0.25">
      <c r="A6" s="10"/>
      <c r="B6" s="15"/>
      <c r="C6" s="15"/>
      <c r="D6" s="16" t="s">
        <v>12</v>
      </c>
      <c r="E6" s="17">
        <f>6599.72+80316.94</f>
        <v>86916.66</v>
      </c>
      <c r="F6" s="18">
        <v>3111</v>
      </c>
      <c r="G6" s="18" t="s">
        <v>11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</row>
    <row r="7" spans="1:119" s="20" customFormat="1" x14ac:dyDescent="0.25">
      <c r="A7" s="10"/>
      <c r="B7" s="15"/>
      <c r="C7" s="15"/>
      <c r="D7" s="16" t="s">
        <v>12</v>
      </c>
      <c r="E7" s="17">
        <v>1955.78</v>
      </c>
      <c r="F7" s="18">
        <v>3112</v>
      </c>
      <c r="G7" s="18" t="s">
        <v>13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</row>
    <row r="8" spans="1:119" s="20" customFormat="1" x14ac:dyDescent="0.25">
      <c r="A8" s="10"/>
      <c r="B8" s="15"/>
      <c r="C8" s="15"/>
      <c r="D8" s="16" t="s">
        <v>10</v>
      </c>
      <c r="E8" s="17">
        <v>441.44</v>
      </c>
      <c r="F8" s="18">
        <v>3121</v>
      </c>
      <c r="G8" s="18" t="s">
        <v>14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</row>
    <row r="9" spans="1:119" s="20" customFormat="1" x14ac:dyDescent="0.25">
      <c r="A9" s="10"/>
      <c r="B9" s="15"/>
      <c r="C9" s="15"/>
      <c r="D9" s="16" t="s">
        <v>10</v>
      </c>
      <c r="E9" s="17">
        <v>68577.33</v>
      </c>
      <c r="F9" s="18">
        <v>3132</v>
      </c>
      <c r="G9" s="18" t="s">
        <v>15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</row>
    <row r="10" spans="1:119" s="20" customFormat="1" x14ac:dyDescent="0.25">
      <c r="A10" s="10"/>
      <c r="B10" s="15"/>
      <c r="C10" s="15"/>
      <c r="D10" s="16" t="s">
        <v>12</v>
      </c>
      <c r="E10" s="17">
        <f>322.62+1088.96+12362.77</f>
        <v>13774.35</v>
      </c>
      <c r="F10" s="18">
        <v>3132</v>
      </c>
      <c r="G10" s="18" t="s">
        <v>15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</row>
    <row r="11" spans="1:119" s="20" customFormat="1" x14ac:dyDescent="0.25">
      <c r="A11" s="10"/>
      <c r="B11" s="15"/>
      <c r="C11" s="15"/>
      <c r="D11" s="16" t="s">
        <v>10</v>
      </c>
      <c r="E11" s="17"/>
      <c r="F11" s="18">
        <v>3211</v>
      </c>
      <c r="G11" s="18" t="s">
        <v>16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</row>
    <row r="12" spans="1:119" s="20" customFormat="1" x14ac:dyDescent="0.25">
      <c r="A12" s="10"/>
      <c r="B12" s="15"/>
      <c r="C12" s="15"/>
      <c r="D12" s="16" t="s">
        <v>10</v>
      </c>
      <c r="E12" s="17">
        <v>9324.5300000000007</v>
      </c>
      <c r="F12" s="18">
        <v>3212</v>
      </c>
      <c r="G12" s="18" t="s">
        <v>17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</row>
    <row r="13" spans="1:119" s="20" customFormat="1" x14ac:dyDescent="0.25">
      <c r="A13" s="10"/>
      <c r="B13" s="15"/>
      <c r="C13" s="15"/>
      <c r="D13" s="16" t="s">
        <v>12</v>
      </c>
      <c r="E13" s="17">
        <v>61.91</v>
      </c>
      <c r="F13" s="18">
        <v>3212</v>
      </c>
      <c r="G13" s="18" t="s">
        <v>17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</row>
    <row r="14" spans="1:119" s="20" customFormat="1" x14ac:dyDescent="0.25">
      <c r="A14" s="10"/>
      <c r="B14" s="15"/>
      <c r="C14" s="15"/>
      <c r="D14" s="16" t="s">
        <v>10</v>
      </c>
      <c r="E14" s="17">
        <v>245.67</v>
      </c>
      <c r="F14" s="18">
        <v>1291</v>
      </c>
      <c r="G14" s="18" t="s">
        <v>18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</row>
    <row r="15" spans="1:119" s="20" customFormat="1" x14ac:dyDescent="0.25">
      <c r="A15" s="21" t="s">
        <v>19</v>
      </c>
      <c r="B15" s="21"/>
      <c r="C15" s="21"/>
      <c r="D15" s="22"/>
      <c r="E15" s="23">
        <f>SUM(E5:E14)</f>
        <v>620288.51</v>
      </c>
      <c r="F15" s="24"/>
      <c r="G15" s="24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</row>
    <row r="16" spans="1:119" s="20" customFormat="1" x14ac:dyDescent="0.25">
      <c r="A16" s="18" t="s">
        <v>22</v>
      </c>
      <c r="B16" s="18"/>
      <c r="C16" s="18"/>
      <c r="D16" s="16" t="s">
        <v>10</v>
      </c>
      <c r="E16" s="17">
        <v>600</v>
      </c>
      <c r="F16" s="18">
        <v>3221</v>
      </c>
      <c r="G16" s="18" t="s">
        <v>23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</row>
    <row r="17" spans="1:119" s="20" customFormat="1" x14ac:dyDescent="0.25">
      <c r="A17" s="21" t="s">
        <v>19</v>
      </c>
      <c r="B17" s="21"/>
      <c r="C17" s="21"/>
      <c r="D17" s="22"/>
      <c r="E17" s="23">
        <f>SUM(E16)</f>
        <v>600</v>
      </c>
      <c r="F17" s="18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</row>
    <row r="18" spans="1:119" s="20" customFormat="1" x14ac:dyDescent="0.25">
      <c r="A18" s="18" t="s">
        <v>22</v>
      </c>
      <c r="B18" s="18"/>
      <c r="C18" s="18"/>
      <c r="D18" s="16" t="s">
        <v>12</v>
      </c>
      <c r="E18" s="17">
        <f>500+400</f>
        <v>900</v>
      </c>
      <c r="F18" s="18">
        <v>3221</v>
      </c>
      <c r="G18" s="18" t="s">
        <v>23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</row>
    <row r="19" spans="1:119" s="20" customFormat="1" x14ac:dyDescent="0.25">
      <c r="A19" s="21" t="s">
        <v>19</v>
      </c>
      <c r="B19" s="21"/>
      <c r="C19" s="21"/>
      <c r="D19" s="22"/>
      <c r="E19" s="23">
        <f>SUM(E18:E18)</f>
        <v>900</v>
      </c>
      <c r="F19" s="18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</row>
    <row r="20" spans="1:119" s="20" customFormat="1" x14ac:dyDescent="0.25">
      <c r="A20" s="18" t="s">
        <v>22</v>
      </c>
      <c r="B20" s="18"/>
      <c r="C20" s="18"/>
      <c r="D20" s="16" t="s">
        <v>10</v>
      </c>
      <c r="E20" s="17">
        <v>970</v>
      </c>
      <c r="F20" s="18">
        <v>3295</v>
      </c>
      <c r="G20" s="18" t="s">
        <v>24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</row>
    <row r="21" spans="1:119" s="20" customFormat="1" x14ac:dyDescent="0.25">
      <c r="A21" s="21" t="s">
        <v>19</v>
      </c>
      <c r="B21" s="21"/>
      <c r="C21" s="21"/>
      <c r="D21" s="22"/>
      <c r="E21" s="23">
        <f>SUM(E20)</f>
        <v>970</v>
      </c>
      <c r="F21" s="18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</row>
    <row r="22" spans="1:119" s="20" customFormat="1" x14ac:dyDescent="0.25">
      <c r="A22" s="18" t="s">
        <v>22</v>
      </c>
      <c r="B22" s="18"/>
      <c r="C22" s="18"/>
      <c r="D22" s="16" t="s">
        <v>10</v>
      </c>
      <c r="E22" s="17">
        <v>1306.94</v>
      </c>
      <c r="F22" s="18">
        <v>3291</v>
      </c>
      <c r="G22" s="18" t="s">
        <v>25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</row>
    <row r="23" spans="1:119" s="20" customFormat="1" x14ac:dyDescent="0.25">
      <c r="A23" s="21" t="s">
        <v>19</v>
      </c>
      <c r="B23" s="21"/>
      <c r="C23" s="21"/>
      <c r="D23" s="22"/>
      <c r="E23" s="23">
        <f>SUM(E22)</f>
        <v>1306.94</v>
      </c>
      <c r="F23" s="18"/>
      <c r="G23" s="1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</row>
    <row r="24" spans="1:119" s="20" customFormat="1" x14ac:dyDescent="0.25">
      <c r="A24" s="25" t="s">
        <v>37</v>
      </c>
      <c r="B24" s="26">
        <v>81793146560</v>
      </c>
      <c r="C24" s="26" t="s">
        <v>20</v>
      </c>
      <c r="D24" s="25" t="s">
        <v>12</v>
      </c>
      <c r="E24" s="27">
        <v>172.45</v>
      </c>
      <c r="F24" s="28">
        <v>3231</v>
      </c>
      <c r="G24" s="28" t="s">
        <v>26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</row>
    <row r="25" spans="1:119" s="20" customFormat="1" x14ac:dyDescent="0.25">
      <c r="A25" s="21" t="s">
        <v>19</v>
      </c>
      <c r="B25" s="21"/>
      <c r="C25" s="21"/>
      <c r="D25" s="29"/>
      <c r="E25" s="23">
        <f>SUM(E24)</f>
        <v>172.45</v>
      </c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</row>
    <row r="26" spans="1:119" s="20" customFormat="1" x14ac:dyDescent="0.25">
      <c r="A26" s="18" t="s">
        <v>22</v>
      </c>
      <c r="B26" s="18"/>
      <c r="C26" s="18"/>
      <c r="D26" s="16" t="s">
        <v>10</v>
      </c>
      <c r="E26" s="17">
        <v>1354.83</v>
      </c>
      <c r="F26" s="18">
        <v>3237</v>
      </c>
      <c r="G26" s="18" t="s">
        <v>27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</row>
    <row r="27" spans="1:119" s="20" customFormat="1" x14ac:dyDescent="0.25">
      <c r="A27" s="30" t="s">
        <v>19</v>
      </c>
      <c r="B27" s="31"/>
      <c r="C27" s="32"/>
      <c r="D27" s="16"/>
      <c r="E27" s="23">
        <f>SUM(E26)</f>
        <v>1354.83</v>
      </c>
      <c r="F27" s="18"/>
      <c r="G27" s="18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</row>
    <row r="28" spans="1:119" s="20" customFormat="1" x14ac:dyDescent="0.25">
      <c r="A28" s="18" t="s">
        <v>28</v>
      </c>
      <c r="B28" s="28">
        <v>22597784145</v>
      </c>
      <c r="C28" s="26" t="s">
        <v>20</v>
      </c>
      <c r="D28" s="28" t="s">
        <v>12</v>
      </c>
      <c r="E28" s="17">
        <v>331.11</v>
      </c>
      <c r="F28" s="18">
        <v>3237</v>
      </c>
      <c r="G28" s="18" t="s">
        <v>27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</row>
    <row r="29" spans="1:119" s="20" customFormat="1" x14ac:dyDescent="0.25">
      <c r="A29" s="30" t="s">
        <v>19</v>
      </c>
      <c r="B29" s="31"/>
      <c r="C29" s="32"/>
      <c r="D29" s="22"/>
      <c r="E29" s="23">
        <f>SUM(E28)</f>
        <v>331.11</v>
      </c>
      <c r="F29" s="18"/>
      <c r="G29" s="18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</row>
    <row r="30" spans="1:119" s="35" customFormat="1" x14ac:dyDescent="0.25">
      <c r="A30" s="28" t="s">
        <v>39</v>
      </c>
      <c r="B30" s="26" t="s">
        <v>21</v>
      </c>
      <c r="C30" s="33" t="s">
        <v>21</v>
      </c>
      <c r="D30" s="16" t="s">
        <v>10</v>
      </c>
      <c r="E30" s="27">
        <v>448.4</v>
      </c>
      <c r="F30" s="28">
        <v>3237</v>
      </c>
      <c r="G30" s="28" t="s">
        <v>29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</row>
    <row r="31" spans="1:119" s="20" customFormat="1" x14ac:dyDescent="0.25">
      <c r="A31" s="21" t="s">
        <v>19</v>
      </c>
      <c r="B31" s="21"/>
      <c r="C31" s="21"/>
      <c r="D31" s="22"/>
      <c r="E31" s="23">
        <f>SUM(E30)</f>
        <v>448.4</v>
      </c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</row>
    <row r="32" spans="1:119" s="35" customFormat="1" x14ac:dyDescent="0.25">
      <c r="A32" s="25" t="s">
        <v>30</v>
      </c>
      <c r="B32" s="26">
        <v>51464035493</v>
      </c>
      <c r="C32" s="26" t="s">
        <v>20</v>
      </c>
      <c r="D32" s="25" t="s">
        <v>12</v>
      </c>
      <c r="E32" s="27">
        <v>400</v>
      </c>
      <c r="F32" s="28">
        <v>3238</v>
      </c>
      <c r="G32" s="28" t="s">
        <v>31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</row>
    <row r="33" spans="1:119" s="20" customFormat="1" x14ac:dyDescent="0.25">
      <c r="A33" s="21" t="s">
        <v>19</v>
      </c>
      <c r="B33" s="21"/>
      <c r="C33" s="21"/>
      <c r="D33" s="22"/>
      <c r="E33" s="23">
        <f>SUM(E32)</f>
        <v>400</v>
      </c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</row>
    <row r="34" spans="1:119" s="35" customFormat="1" x14ac:dyDescent="0.25">
      <c r="A34" s="25" t="s">
        <v>10</v>
      </c>
      <c r="B34" s="26"/>
      <c r="C34" s="26"/>
      <c r="D34" s="25" t="s">
        <v>12</v>
      </c>
      <c r="E34" s="27">
        <v>12342.04</v>
      </c>
      <c r="F34" s="28">
        <v>3299</v>
      </c>
      <c r="G34" s="28" t="s">
        <v>33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</row>
    <row r="35" spans="1:119" s="20" customFormat="1" x14ac:dyDescent="0.25">
      <c r="A35" s="30" t="s">
        <v>19</v>
      </c>
      <c r="B35" s="31"/>
      <c r="C35" s="32"/>
      <c r="D35" s="22"/>
      <c r="E35" s="23">
        <f>SUM(E34)</f>
        <v>12342.04</v>
      </c>
      <c r="F35" s="18"/>
      <c r="G35" s="18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</row>
    <row r="36" spans="1:119" s="35" customFormat="1" x14ac:dyDescent="0.25">
      <c r="A36" s="25" t="s">
        <v>36</v>
      </c>
      <c r="B36" s="26">
        <v>28495895537</v>
      </c>
      <c r="C36" s="26" t="s">
        <v>20</v>
      </c>
      <c r="D36" s="25" t="s">
        <v>12</v>
      </c>
      <c r="E36" s="27">
        <v>2.34</v>
      </c>
      <c r="F36" s="28">
        <v>3299</v>
      </c>
      <c r="G36" s="28" t="s">
        <v>33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</row>
    <row r="37" spans="1:119" s="20" customFormat="1" x14ac:dyDescent="0.25">
      <c r="A37" s="21" t="s">
        <v>19</v>
      </c>
      <c r="B37" s="21"/>
      <c r="C37" s="21"/>
      <c r="D37" s="29"/>
      <c r="E37" s="23">
        <f>SUM(E36)</f>
        <v>2.34</v>
      </c>
      <c r="F37" s="18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</row>
    <row r="38" spans="1:119" s="35" customFormat="1" x14ac:dyDescent="0.25">
      <c r="A38" s="28" t="s">
        <v>32</v>
      </c>
      <c r="B38" s="26" t="s">
        <v>35</v>
      </c>
      <c r="C38" s="26" t="s">
        <v>20</v>
      </c>
      <c r="D38" s="28" t="s">
        <v>12</v>
      </c>
      <c r="E38" s="27">
        <v>162.71</v>
      </c>
      <c r="F38" s="28">
        <v>3431</v>
      </c>
      <c r="G38" s="28" t="s">
        <v>34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</row>
    <row r="39" spans="1:119" s="20" customFormat="1" x14ac:dyDescent="0.25">
      <c r="A39" s="21" t="s">
        <v>19</v>
      </c>
      <c r="B39" s="21"/>
      <c r="C39" s="21"/>
      <c r="D39" s="22"/>
      <c r="E39" s="23">
        <f>SUM(E38)</f>
        <v>162.71</v>
      </c>
      <c r="F39" s="18"/>
      <c r="G39" s="1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</row>
    <row r="40" spans="1:119" s="20" customFormat="1" x14ac:dyDescent="0.25">
      <c r="E40" s="36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</row>
    <row r="41" spans="1:119" x14ac:dyDescent="0.25">
      <c r="E41" s="6"/>
    </row>
    <row r="42" spans="1:119" x14ac:dyDescent="0.25">
      <c r="E42" s="6"/>
    </row>
    <row r="43" spans="1:119" x14ac:dyDescent="0.25">
      <c r="E43" s="6"/>
    </row>
    <row r="44" spans="1:119" x14ac:dyDescent="0.25">
      <c r="E44" s="6"/>
    </row>
    <row r="45" spans="1:119" x14ac:dyDescent="0.25">
      <c r="E45" s="6"/>
    </row>
    <row r="46" spans="1:119" x14ac:dyDescent="0.25">
      <c r="E46" s="6"/>
    </row>
    <row r="47" spans="1:119" x14ac:dyDescent="0.25">
      <c r="E47" s="6"/>
    </row>
    <row r="48" spans="1:119" x14ac:dyDescent="0.25">
      <c r="E48" s="6"/>
    </row>
    <row r="49" spans="5:5" x14ac:dyDescent="0.25">
      <c r="E49" s="6"/>
    </row>
    <row r="50" spans="5:5" x14ac:dyDescent="0.25">
      <c r="E50" s="6"/>
    </row>
    <row r="51" spans="5:5" x14ac:dyDescent="0.25">
      <c r="E51" s="6"/>
    </row>
    <row r="52" spans="5:5" x14ac:dyDescent="0.25">
      <c r="E52" s="6"/>
    </row>
    <row r="53" spans="5:5" x14ac:dyDescent="0.25">
      <c r="E53" s="6"/>
    </row>
    <row r="54" spans="5:5" x14ac:dyDescent="0.25">
      <c r="E54" s="6"/>
    </row>
    <row r="55" spans="5:5" x14ac:dyDescent="0.25">
      <c r="E55" s="6"/>
    </row>
    <row r="56" spans="5:5" x14ac:dyDescent="0.25">
      <c r="E56" s="6"/>
    </row>
  </sheetData>
  <mergeCells count="19">
    <mergeCell ref="A17:C17"/>
    <mergeCell ref="A35:C35"/>
    <mergeCell ref="A39:C39"/>
    <mergeCell ref="A33:C33"/>
    <mergeCell ref="A31:C31"/>
    <mergeCell ref="A37:C37"/>
    <mergeCell ref="A25:C25"/>
    <mergeCell ref="B1:G1"/>
    <mergeCell ref="B2:G2"/>
    <mergeCell ref="E4:F4"/>
    <mergeCell ref="A5:A14"/>
    <mergeCell ref="B5:B14"/>
    <mergeCell ref="C5:C14"/>
    <mergeCell ref="A15:C15"/>
    <mergeCell ref="A19:C19"/>
    <mergeCell ref="A21:C21"/>
    <mergeCell ref="A23:C23"/>
    <mergeCell ref="A27:C27"/>
    <mergeCell ref="A29:C29"/>
  </mergeCells>
  <pageMargins left="0.7" right="0.7" top="0.75" bottom="0.75" header="0.3" footer="0.3"/>
  <pageSetup paperSize="9" scale="74" orientation="landscape" horizontalDpi="4294967293" verticalDpi="0" r:id="rId1"/>
  <colBreaks count="1" manualBreakCount="1">
    <brk id="7" max="1048575" man="1"/>
  </colBreaks>
  <ignoredErrors>
    <ignoredError sqref="B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KOLOVOZ 2025.</vt:lpstr>
      <vt:lpstr>'KOLOVOZ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Svetec</dc:creator>
  <cp:lastModifiedBy>Matija Cerovski</cp:lastModifiedBy>
  <cp:lastPrinted>2025-04-16T07:49:16Z</cp:lastPrinted>
  <dcterms:created xsi:type="dcterms:W3CDTF">2024-02-05T08:55:32Z</dcterms:created>
  <dcterms:modified xsi:type="dcterms:W3CDTF">2025-09-17T08:30:49Z</dcterms:modified>
</cp:coreProperties>
</file>